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tabRatio="721"/>
  </bookViews>
  <sheets>
    <sheet name="1.piel." sheetId="23" r:id="rId1"/>
    <sheet name="7.piel." sheetId="34" state="hidden" r:id="rId2"/>
    <sheet name="8.piel." sheetId="35" state="hidden" r:id="rId3"/>
    <sheet name="9.piel." sheetId="36" state="hidden" r:id="rId4"/>
    <sheet name="10.piel." sheetId="37" state="hidden" r:id="rId5"/>
    <sheet name="11.piel." sheetId="40" state="hidden" r:id="rId6"/>
    <sheet name="12.piel." sheetId="38" state="hidden" r:id="rId7"/>
    <sheet name="13.piel." sheetId="41" state="hidden" r:id="rId8"/>
    <sheet name="14.piel." sheetId="39" state="hidden" r:id="rId9"/>
  </sheets>
  <definedNames>
    <definedName name="_xlnm.Print_Titles" localSheetId="0">'1.piel.'!$9:$9</definedName>
    <definedName name="_xlnm.Print_Titles" localSheetId="6">'12.piel.'!$9:$9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6" l="1"/>
  <c r="C14" i="39"/>
  <c r="F41" i="41"/>
  <c r="C41" i="41"/>
  <c r="F40" i="41"/>
  <c r="C40" i="41"/>
  <c r="F39" i="41"/>
  <c r="C39" i="41"/>
  <c r="F38" i="41"/>
  <c r="C38" i="41"/>
  <c r="F37" i="41"/>
  <c r="C37" i="41"/>
  <c r="F36" i="41"/>
  <c r="C36" i="41"/>
  <c r="F35" i="41"/>
  <c r="C35" i="41"/>
  <c r="F34" i="41"/>
  <c r="C34" i="41"/>
  <c r="F33" i="41"/>
  <c r="C33" i="41"/>
  <c r="F32" i="41"/>
  <c r="C32" i="41"/>
  <c r="F31" i="41"/>
  <c r="C31" i="41"/>
  <c r="F30" i="41"/>
  <c r="C30" i="41"/>
  <c r="F29" i="41"/>
  <c r="C29" i="41"/>
  <c r="F28" i="41"/>
  <c r="C28" i="41"/>
  <c r="F27" i="41"/>
  <c r="C27" i="41"/>
  <c r="F26" i="41"/>
  <c r="C26" i="41"/>
  <c r="F25" i="41"/>
  <c r="C25" i="41"/>
  <c r="F24" i="41"/>
  <c r="C24" i="41"/>
  <c r="F23" i="41"/>
  <c r="C23" i="41"/>
  <c r="F22" i="41"/>
  <c r="C22" i="41"/>
  <c r="F21" i="41"/>
  <c r="C21" i="41"/>
  <c r="F20" i="41"/>
  <c r="C20" i="41"/>
  <c r="F19" i="41"/>
  <c r="C19" i="41"/>
  <c r="F18" i="41"/>
  <c r="C18" i="41"/>
  <c r="F17" i="41"/>
  <c r="C17" i="41"/>
  <c r="F16" i="41"/>
  <c r="C16" i="41"/>
  <c r="F15" i="41"/>
  <c r="C15" i="41"/>
  <c r="F14" i="41"/>
  <c r="C14" i="41"/>
  <c r="C11" i="41" s="1"/>
  <c r="F10" i="41" s="1"/>
  <c r="F13" i="41"/>
  <c r="C13" i="41"/>
  <c r="F12" i="41"/>
  <c r="C12" i="41"/>
  <c r="I11" i="41"/>
  <c r="H11" i="41"/>
  <c r="G11" i="41"/>
  <c r="F11" i="41"/>
  <c r="E11" i="41"/>
  <c r="D11" i="41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1" i="38" s="1"/>
  <c r="H14" i="38"/>
  <c r="H13" i="38"/>
  <c r="H12" i="38"/>
  <c r="G11" i="38"/>
  <c r="F11" i="38"/>
  <c r="E11" i="38"/>
  <c r="C12" i="40"/>
  <c r="E16" i="37"/>
  <c r="G16" i="37" s="1"/>
  <c r="E15" i="37"/>
  <c r="G15" i="37" s="1"/>
  <c r="E14" i="37"/>
  <c r="G14" i="37" s="1"/>
  <c r="E13" i="37"/>
  <c r="G13" i="37" s="1"/>
  <c r="G12" i="37" s="1"/>
  <c r="F12" i="37"/>
  <c r="E12" i="37"/>
  <c r="D12" i="37"/>
  <c r="C12" i="37"/>
  <c r="D11" i="36"/>
  <c r="E16" i="35"/>
  <c r="G16" i="35" s="1"/>
  <c r="E14" i="35"/>
  <c r="D14" i="35"/>
  <c r="C14" i="35"/>
  <c r="E11" i="34"/>
  <c r="D11" i="34"/>
</calcChain>
</file>

<file path=xl/sharedStrings.xml><?xml version="1.0" encoding="utf-8"?>
<sst xmlns="http://schemas.openxmlformats.org/spreadsheetml/2006/main" count="683" uniqueCount="546">
  <si>
    <t>Atlīdzība</t>
  </si>
  <si>
    <t>Preces un pakalpojumi</t>
  </si>
  <si>
    <t>Pamatkapitāla veidošana</t>
  </si>
  <si>
    <t>Nr. p.k.</t>
  </si>
  <si>
    <t>Kopā</t>
  </si>
  <si>
    <t>1. pielikums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</si>
  <si>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</si>
  <si>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</si>
  <si>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</si>
  <si>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</si>
  <si>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</si>
  <si>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</si>
  <si>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</si>
  <si>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</si>
  <si>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</si>
  <si>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</si>
  <si>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</si>
  <si>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</si>
  <si>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</si>
  <si>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</si>
  <si>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</si>
  <si>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</si>
  <si>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</si>
  <si>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</si>
  <si>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</si>
  <si>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</si>
  <si>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</si>
  <si>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</si>
  <si>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</si>
  <si>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</si>
  <si>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</si>
  <si>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</si>
  <si>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</si>
  <si>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</si>
  <si>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</si>
  <si>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</si>
  <si>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</si>
  <si>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</si>
  <si>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</si>
  <si>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</si>
  <si>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</si>
  <si>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</si>
  <si>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</si>
  <si>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</si>
  <si>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</si>
  <si>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</si>
  <si>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</si>
  <si>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</si>
  <si>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</si>
  <si>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</si>
  <si>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</si>
  <si>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</si>
  <si>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</si>
  <si>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</si>
  <si>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</si>
  <si>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</si>
  <si>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</si>
  <si>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</si>
  <si>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</si>
  <si>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</si>
  <si>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</si>
  <si>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9.5.1.4.</t>
  </si>
  <si>
    <t xml:space="preserve">    Pašvaldības nodeva par tirdzniecību publiskās vietās</t>
  </si>
  <si>
    <t xml:space="preserve">    9.5.2.1.</t>
  </si>
  <si>
    <t xml:space="preserve">    Pašvaldības nodeva par būvatļaujas saņemšanu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</si>
  <si>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</si>
  <si>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</si>
  <si>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</si>
  <si>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</si>
  <si>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</si>
  <si>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</si>
  <si>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</si>
  <si>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</si>
  <si>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</si>
  <si>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</si>
  <si>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</si>
  <si>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</si>
  <si>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</si>
  <si>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</si>
  <si>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</si>
  <si>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</si>
  <si>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</si>
  <si>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</si>
  <si>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</si>
  <si>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</si>
  <si>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</si>
  <si>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</si>
  <si>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</si>
  <si>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</si>
  <si>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</si>
  <si>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</si>
  <si>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</si>
  <si>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</si>
  <si>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</si>
  <si>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</si>
  <si>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</si>
  <si>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</si>
  <si>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</si>
  <si>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</si>
  <si>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</si>
  <si>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</si>
  <si>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</si>
  <si>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</si>
  <si>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</si>
  <si>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</si>
  <si>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</si>
  <si>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</si>
  <si>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</si>
  <si>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</si>
  <si>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</si>
  <si>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</si>
  <si>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</si>
  <si>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</si>
  <si>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</si>
  <si>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</si>
  <si>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</si>
  <si>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</si>
  <si>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</si>
  <si>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</si>
  <si>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</si>
  <si>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</si>
  <si>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</si>
  <si>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</si>
  <si>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</si>
  <si>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</si>
  <si>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</si>
  <si>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</si>
  <si>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</si>
  <si>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</si>
  <si>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</si>
  <si>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</si>
  <si>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</si>
  <si>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</si>
  <si>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</si>
  <si>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</si>
  <si>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</si>
  <si>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</si>
  <si>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</si>
  <si>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</si>
  <si>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</si>
  <si>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</si>
  <si>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</si>
  <si>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</si>
  <si>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</si>
  <si>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</si>
  <si>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</si>
  <si>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</si>
  <si>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</si>
  <si>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</si>
  <si>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</si>
  <si>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</si>
  <si>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</si>
  <si>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</si>
  <si>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</si>
  <si>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</si>
  <si>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</si>
  <si>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</si>
  <si>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</si>
  <si>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</si>
  <si>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</si>
  <si>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</si>
  <si>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</si>
  <si>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</si>
  <si>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</si>
  <si>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</si>
  <si>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</si>
  <si>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</si>
  <si>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</si>
  <si>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</si>
  <si>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</si>
  <si>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</si>
  <si>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</si>
  <si>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</si>
  <si>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</si>
  <si>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</si>
  <si>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</si>
  <si>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</si>
  <si>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</si>
  <si>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</si>
  <si>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</si>
  <si>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</si>
  <si>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</si>
  <si>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</si>
  <si>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</si>
  <si>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</si>
  <si>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</si>
  <si>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</si>
  <si>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</si>
  <si>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</si>
  <si>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</si>
  <si>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</si>
  <si>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</si>
  <si>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</si>
  <si>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</si>
  <si>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</si>
  <si>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</si>
  <si>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</si>
  <si>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</si>
  <si>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</si>
  <si>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</si>
  <si>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</si>
  <si>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</si>
  <si>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</si>
  <si>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</si>
  <si>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</si>
  <si>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</si>
  <si>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</si>
  <si>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</si>
  <si>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</si>
  <si>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</si>
  <si>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</si>
  <si>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</si>
  <si>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</si>
  <si>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</si>
  <si>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</si>
  <si>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</si>
  <si>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</si>
  <si>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</si>
  <si>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</si>
  <si>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</si>
  <si>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</si>
  <si>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</si>
  <si>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</si>
  <si>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</si>
  <si>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</si>
  <si>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</si>
  <si>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</si>
  <si>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</si>
  <si>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</si>
  <si>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</si>
  <si>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</si>
  <si>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</si>
  <si>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</si>
  <si>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</si>
  <si>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</si>
  <si>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</si>
  <si>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</si>
  <si>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</si>
  <si>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</si>
  <si>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</si>
  <si>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</si>
  <si>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</si>
  <si>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</si>
  <si>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</si>
  <si>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</si>
  <si>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</si>
  <si>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</si>
  <si>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</si>
  <si>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</si>
  <si>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</si>
  <si>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</si>
  <si>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</si>
  <si>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</si>
  <si>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</si>
  <si>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</si>
  <si>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</si>
  <si>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</si>
  <si>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</si>
  <si>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</si>
  <si>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</si>
  <si>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</si>
  <si>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</si>
  <si>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</si>
  <si>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</si>
  <si>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</si>
  <si>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</si>
  <si>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</si>
  <si>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</si>
  <si>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</si>
  <si>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</si>
  <si>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</si>
  <si>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</si>
  <si>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</si>
  <si>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</si>
  <si>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</si>
  <si>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</si>
  <si>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</si>
  <si>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</si>
  <si>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</si>
  <si>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</si>
  <si>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</si>
  <si>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</si>
  <si>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</si>
  <si>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</si>
  <si>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</si>
  <si>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</si>
  <si>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</si>
  <si>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</si>
  <si>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</si>
  <si>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</si>
  <si>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</si>
  <si>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</si>
  <si>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</si>
  <si>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</si>
  <si>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</si>
  <si>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</si>
  <si>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</si>
  <si>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</si>
  <si>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</si>
  <si>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</si>
  <si>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</si>
  <si>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</si>
  <si>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</si>
  <si>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</si>
  <si>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</si>
  <si>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</si>
  <si>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</si>
  <si>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</si>
  <si>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</si>
  <si>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</si>
  <si>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</si>
  <si>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</si>
  <si>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</si>
  <si>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</si>
  <si>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</si>
  <si>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</si>
  <si>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</si>
  <si>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</si>
  <si>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</si>
  <si>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</si>
  <si>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</si>
  <si>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5=(3+4)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</si>
  <si>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</si>
  <si>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</si>
  <si>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</si>
  <si>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</si>
  <si>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</si>
  <si>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</si>
  <si>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</si>
  <si>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</si>
  <si>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</si>
  <si>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</si>
  <si>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</si>
  <si>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</si>
  <si>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</si>
  <si>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</si>
  <si>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</si>
  <si>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</si>
  <si>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 xml:space="preserve">    Pieprasījuma noguldījumu atlikums perioda beigās</t>
  </si>
  <si>
    <t xml:space="preserve">    F22010000 PB</t>
  </si>
  <si>
    <t>"Par Tukuma novada pašvaldības 2026. gada budžetu"</t>
  </si>
  <si>
    <t>IEŅĒMUMU UN IZDEVUMU TĀME 2026. gadam</t>
  </si>
  <si>
    <t>Precizētais 2026. gada budžets</t>
  </si>
  <si>
    <t>Mācību iestādes nosaukums</t>
  </si>
  <si>
    <t>Cēres sākumskola</t>
  </si>
  <si>
    <t>Džūkstes pamatskola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</si>
  <si>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</si>
  <si>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</si>
  <si>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</si>
  <si>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</si>
  <si>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</si>
  <si>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</si>
  <si>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</si>
  <si>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</si>
  <si>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</si>
  <si>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</si>
  <si>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</si>
  <si>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</si>
  <si>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</si>
  <si>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</si>
  <si>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</si>
  <si>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</si>
  <si>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</si>
  <si>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</si>
  <si>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</si>
  <si>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</si>
  <si>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</si>
  <si>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>Tumes pamatskola</t>
  </si>
  <si>
    <t>Zantes pamatskola</t>
  </si>
  <si>
    <t>Zemgales vidusskola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</si>
  <si>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</si>
  <si>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</si>
  <si>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</si>
  <si>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</si>
  <si>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</si>
  <si>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</si>
  <si>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</si>
  <si>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</si>
  <si>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</si>
  <si>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</si>
  <si>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</si>
  <si>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</si>
  <si>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</si>
  <si>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</si>
  <si>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</si>
  <si>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</si>
  <si>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</si>
  <si>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</si>
  <si>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</si>
  <si>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</si>
  <si>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</si>
  <si>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</si>
  <si>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</si>
  <si>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</si>
  <si>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</si>
  <si>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</si>
  <si>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</si>
  <si>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</si>
  <si>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</si>
  <si>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</si>
  <si>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</si>
  <si>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</si>
  <si>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</si>
  <si>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</si>
  <si>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</si>
  <si>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</si>
  <si>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</si>
  <si>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</si>
  <si>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</si>
  <si>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</si>
  <si>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</si>
  <si>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</si>
  <si>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</si>
  <si>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</si>
  <si>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</si>
  <si>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</si>
  <si>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</si>
  <si>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</si>
  <si>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</si>
  <si>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</si>
  <si>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</si>
  <si>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</si>
  <si>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</si>
  <si>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</si>
  <si>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</si>
  <si>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</si>
  <si>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 xml:space="preserve">Domes priekšsēdētājs         </t>
  </si>
  <si>
    <t>Gundars Važa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</si>
  <si>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</si>
  <si>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</si>
  <si>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</si>
  <si>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t>Engures Mūzikas un mākslas skola</t>
  </si>
  <si>
    <t xml:space="preserve">Domes priekšsēdētājs 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</si>
  <si>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</si>
  <si>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</si>
  <si>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</si>
  <si>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Valsts budžeta dotācijas sadalījums 2026.gadam pašvaldību un privāto dibinātāju</t>
  </si>
  <si>
    <t>12. pielikums</t>
  </si>
  <si>
    <t>Tukuma novada pašvaldības</t>
  </si>
  <si>
    <t>izglītības iestāžu 1.-4. klašu audzēkņu ēdināšanai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</si>
  <si>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</si>
  <si>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</si>
  <si>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</si>
  <si>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</si>
  <si>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</si>
  <si>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</si>
  <si>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</si>
  <si>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</si>
  <si>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</si>
  <si>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</si>
  <si>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</si>
  <si>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</si>
  <si>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</si>
  <si>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</si>
  <si>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</si>
  <si>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</si>
  <si>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</si>
  <si>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</si>
  <si>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</si>
  <si>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</si>
  <si>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</si>
  <si>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</si>
  <si>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</si>
  <si>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</si>
  <si>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</si>
  <si>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</si>
  <si>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</si>
  <si>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</si>
  <si>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</si>
  <si>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</si>
  <si>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Valsts budžeta dotācijas sadalījums 2026.gadam 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</si>
  <si>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</si>
  <si>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</si>
  <si>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</si>
  <si>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</si>
  <si>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</si>
  <si>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</si>
  <si>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t>Izglītojamo 
skaits 01.09.2025. skolā</t>
  </si>
  <si>
    <t>Izglītojamo 
skaits 01.09.2025. pirmsskolā</t>
  </si>
  <si>
    <t>Tukuma novada pašvaldības izglītības iestādēs 2026.gadam</t>
  </si>
  <si>
    <t xml:space="preserve">Izglītojamo 
skaits 01.09.2025. </t>
  </si>
  <si>
    <t xml:space="preserve">Finansējums </t>
  </si>
  <si>
    <t xml:space="preserve">    Iedzīvotāju ienākuma nodoklis</t>
  </si>
  <si>
    <t xml:space="preserve">    1.1.1.0.</t>
  </si>
  <si>
    <t>Aizsardzība</t>
  </si>
  <si>
    <t>02.000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</si>
  <si>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</si>
  <si>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</si>
  <si>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</si>
  <si>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</si>
  <si>
    <t>Precizēts 2026. gadam</t>
  </si>
  <si>
    <t>EUR</t>
  </si>
  <si>
    <t>4</t>
  </si>
  <si>
    <t>5</t>
  </si>
  <si>
    <t xml:space="preserve">    Procentu ieņēmumi par kontu atlikumiem</t>
  </si>
  <si>
    <t xml:space="preserve">    8.6.2.0.</t>
  </si>
  <si>
    <t>Apstiprināts 2026. gadam</t>
  </si>
  <si>
    <t>Grozījumi 
(+/-)</t>
  </si>
  <si>
    <t>Digitālo mācību līdzekļu iegādei</t>
  </si>
  <si>
    <t>Citu mācību līdzekļu iegādei</t>
  </si>
  <si>
    <t>Mācību literatūras iegādei
(bibliotēku fonda veidošanai)</t>
  </si>
  <si>
    <t>Plāns 2026.gada  12 mēnešiem</t>
  </si>
  <si>
    <t>Dotācijas apmērs piemaksām MIKC pedagogiem (atlīdzība)</t>
  </si>
  <si>
    <t>Valsts budžeta 
dotācijas apjoms 
pedagoģisko 
likmju apmaksai 
(atlīdzība)</t>
  </si>
  <si>
    <t>7=(5+6)</t>
  </si>
  <si>
    <t xml:space="preserve">  Ieņēmumi no ēku un būvju īpašuma pārdošanas</t>
  </si>
  <si>
    <t xml:space="preserve">  13.1.0.0.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</si>
  <si>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</si>
  <si>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</si>
  <si>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</si>
  <si>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</si>
  <si>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</si>
  <si>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</si>
  <si>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</si>
  <si>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</si>
  <si>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Citi iepriekš neklasificētie pašu ieņēmumi</t>
  </si>
  <si>
    <t xml:space="preserve">    21.4.9.0.</t>
  </si>
  <si>
    <t xml:space="preserve">    Tehnoloģiskās iekārtas un mašīnas</t>
  </si>
  <si>
    <t xml:space="preserve">    5220</t>
  </si>
  <si>
    <t xml:space="preserve">    Saņemtie mainīgas likmes vidēja termiņa aizņēmumi</t>
  </si>
  <si>
    <t xml:space="preserve">      F40222010</t>
  </si>
  <si>
    <t xml:space="preserve">    Saņemtie mainīgas likmes vidēja termiņa aizņēmumi euro</t>
  </si>
  <si>
    <t xml:space="preserve">        F40222210</t>
  </si>
  <si>
    <t xml:space="preserve">    Saņemtie mainīgas likmes ilgtermiņa aizņēmumi</t>
  </si>
  <si>
    <t xml:space="preserve">      F40322010</t>
  </si>
  <si>
    <t xml:space="preserve">    Saņemtie mainīgas likmes ilgtermiņa aizņēmumi euro</t>
  </si>
  <si>
    <t xml:space="preserve">        F40322210</t>
  </si>
  <si>
    <t xml:space="preserve">    Saņemto fiksētas likmes vidēja termiņa aizņēmumu atmaksa</t>
  </si>
  <si>
    <t xml:space="preserve">      F40221020</t>
  </si>
  <si>
    <t xml:space="preserve">    Saņemto fiksētas likmes vidēja termiņa aizņēmumu euro atmaksa</t>
  </si>
  <si>
    <t xml:space="preserve">        F40221220</t>
  </si>
  <si>
    <t xml:space="preserve">    Saņemto mainīgas likmes vidēja termiņa aizņēmumu atmaksa</t>
  </si>
  <si>
    <t xml:space="preserve">      F40222020</t>
  </si>
  <si>
    <t xml:space="preserve">    Saņemto mainīgas likmes vidēja termiņa aizņēmumu euro atmaksa</t>
  </si>
  <si>
    <t xml:space="preserve">        F40222220</t>
  </si>
  <si>
    <t xml:space="preserve">    Saņemto fiksētas likmes ilgtermiņa aizņēmumu atmaksa</t>
  </si>
  <si>
    <t xml:space="preserve">      F40321020</t>
  </si>
  <si>
    <t xml:space="preserve">    Saņemto fiksētas likmes ilgtermiņa aizņēmumu euro atmaksa</t>
  </si>
  <si>
    <t xml:space="preserve">        F40321220</t>
  </si>
  <si>
    <t xml:space="preserve">    Saņemto mainīgas likmes ilgtermiņa aizņēmumu atmaksa</t>
  </si>
  <si>
    <t xml:space="preserve">      F40322020</t>
  </si>
  <si>
    <t xml:space="preserve">    Saņemto mainīgas likmes ilgtermiņa aizņēmumu euro atmaksa</t>
  </si>
  <si>
    <t xml:space="preserve">        F40322220</t>
  </si>
  <si>
    <t xml:space="preserve">    Kapitāla daļu iegāde līdzdalībai radniecīgo komersantu kapitālā, kas nav akcijas</t>
  </si>
  <si>
    <t xml:space="preserve">      F55010013</t>
  </si>
  <si>
    <r>
      <t xml:space="preserve">Tukuma novada domes priekšsēdētājs </t>
    </r>
    <r>
      <rPr>
        <i/>
        <sz val="11"/>
        <color theme="1"/>
        <rFont val="Times New Roman"/>
        <family val="1"/>
        <charset val="186"/>
      </rPr>
      <t>G. Važa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</si>
</sst>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_-;\-* #,##0.00_-;_-* &quot;-&quot;??_-;_-@_-"/>
    <numFmt numFmtId="165" formatCode="_-* #,##0_-;\-* #,##0_-;_-* &quot;-&quot;??_-;_-@_-"/>
    <numFmt numFmtId="166" formatCode="_-* #,##0\ _€_-;\-* #,##0\ _€_-;_-* &quot;-&quot;??\ _€_-;_-@_-"/>
    <numFmt numFmtId="167" formatCode="#,##0_ ;\-#,##0\ "/>
  </numFmts>
  <fonts count="33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indexed="8"/>
      <name val="f6"/>
      <family val="2"/>
    </font>
    <font>
      <b/>
      <sz val="9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56205938901944E-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31" fillId="0" borderId="0" applyFont="0" applyFill="0" applyBorder="0" applyAlignment="0" applyProtection="0"/>
    <xf numFmtId="0" fontId="1" fillId="0" borderId="0"/>
    <xf numFmtId="43" fontId="31" fillId="0" borderId="0" applyFont="0" applyFill="0" applyBorder="0" applyAlignment="0" applyProtection="0"/>
    <xf numFmtId="0" fontId="1" fillId="0" borderId="0"/>
  </cellStyleXfs>
  <cellXfs count="2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5" fillId="0" borderId="9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12" fillId="0" borderId="0" xfId="0" applyFont="1"/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0" fontId="14" fillId="0" borderId="0" xfId="0" applyFont="1"/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5" fillId="0" borderId="9" xfId="1" applyNumberFormat="1" applyFont="1" applyBorder="1" applyAlignment="1">
      <alignment horizontal="right" vertical="center"/>
    </xf>
    <xf numFmtId="1" fontId="2" fillId="0" borderId="12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3" fontId="2" fillId="0" borderId="14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65" fontId="5" fillId="0" borderId="9" xfId="1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3" fontId="9" fillId="0" borderId="0" xfId="0" applyNumberFormat="1" applyFont="1"/>
    <xf numFmtId="165" fontId="9" fillId="0" borderId="0" xfId="0" applyNumberFormat="1" applyFont="1"/>
    <xf numFmtId="0" fontId="5" fillId="2" borderId="1" xfId="0" applyFont="1" applyFill="1" applyBorder="1" applyAlignment="1">
      <alignment vertical="center" wrapText="1"/>
    </xf>
    <xf numFmtId="0" fontId="16" fillId="0" borderId="0" xfId="0" applyFont="1"/>
    <xf numFmtId="0" fontId="2" fillId="0" borderId="2" xfId="0" applyFont="1" applyBorder="1"/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5" xfId="0" applyFont="1" applyBorder="1"/>
    <xf numFmtId="165" fontId="2" fillId="0" borderId="11" xfId="1" applyNumberFormat="1" applyFont="1" applyBorder="1" applyAlignment="1">
      <alignment horizontal="center"/>
    </xf>
    <xf numFmtId="1" fontId="7" fillId="0" borderId="11" xfId="1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1" fontId="7" fillId="0" borderId="10" xfId="1" applyNumberFormat="1" applyFont="1" applyBorder="1" applyAlignment="1">
      <alignment horizontal="center"/>
    </xf>
    <xf numFmtId="1" fontId="2" fillId="0" borderId="10" xfId="1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165" fontId="2" fillId="0" borderId="12" xfId="1" applyNumberFormat="1" applyFont="1" applyBorder="1" applyAlignment="1">
      <alignment horizontal="center"/>
    </xf>
    <xf numFmtId="1" fontId="7" fillId="0" borderId="12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" fontId="9" fillId="0" borderId="0" xfId="0" applyNumberFormat="1" applyFont="1"/>
    <xf numFmtId="0" fontId="1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165" fontId="9" fillId="0" borderId="0" xfId="1" applyNumberFormat="1" applyFont="1"/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1" fontId="5" fillId="0" borderId="9" xfId="1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left"/>
    </xf>
    <xf numFmtId="1" fontId="2" fillId="0" borderId="11" xfId="1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left"/>
    </xf>
    <xf numFmtId="1" fontId="2" fillId="0" borderId="10" xfId="1" applyNumberFormat="1" applyFont="1" applyBorder="1" applyAlignment="1">
      <alignment horizontal="center" vertical="center"/>
    </xf>
    <xf numFmtId="165" fontId="2" fillId="0" borderId="10" xfId="1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left"/>
    </xf>
    <xf numFmtId="1" fontId="2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left"/>
    </xf>
    <xf numFmtId="1" fontId="2" fillId="0" borderId="12" xfId="1" applyNumberFormat="1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18" fillId="0" borderId="2" xfId="0" applyFont="1" applyBorder="1"/>
    <xf numFmtId="165" fontId="10" fillId="0" borderId="2" xfId="1" applyNumberFormat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165" fontId="18" fillId="0" borderId="11" xfId="1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5" xfId="0" applyFont="1" applyBorder="1" applyAlignment="1">
      <alignment horizontal="left"/>
    </xf>
    <xf numFmtId="165" fontId="18" fillId="0" borderId="10" xfId="1" applyNumberFormat="1" applyFont="1" applyBorder="1" applyAlignment="1">
      <alignment horizontal="center"/>
    </xf>
    <xf numFmtId="0" fontId="18" fillId="0" borderId="15" xfId="0" applyFont="1" applyBorder="1" applyAlignment="1">
      <alignment horizontal="left" wrapText="1"/>
    </xf>
    <xf numFmtId="0" fontId="18" fillId="0" borderId="12" xfId="0" applyFont="1" applyBorder="1" applyAlignment="1">
      <alignment horizontal="center"/>
    </xf>
    <xf numFmtId="165" fontId="18" fillId="0" borderId="12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wrapText="1"/>
    </xf>
    <xf numFmtId="4" fontId="20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6" fontId="20" fillId="0" borderId="0" xfId="3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0" fontId="10" fillId="0" borderId="5" xfId="0" applyFont="1" applyBorder="1"/>
    <xf numFmtId="0" fontId="10" fillId="0" borderId="17" xfId="0" applyFont="1" applyBorder="1"/>
    <xf numFmtId="0" fontId="10" fillId="0" borderId="9" xfId="0" applyFont="1" applyBorder="1"/>
    <xf numFmtId="0" fontId="10" fillId="0" borderId="8" xfId="0" applyFont="1" applyBorder="1" applyAlignment="1">
      <alignment wrapText="1"/>
    </xf>
    <xf numFmtId="3" fontId="5" fillId="0" borderId="9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/>
    </xf>
    <xf numFmtId="0" fontId="25" fillId="0" borderId="0" xfId="0" applyFont="1"/>
    <xf numFmtId="0" fontId="9" fillId="0" borderId="18" xfId="0" applyFont="1" applyBorder="1"/>
    <xf numFmtId="3" fontId="2" fillId="4" borderId="8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horizontal="right" vertical="center"/>
    </xf>
    <xf numFmtId="0" fontId="20" fillId="0" borderId="0" xfId="0" applyFont="1"/>
    <xf numFmtId="3" fontId="2" fillId="0" borderId="19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right" vertical="center"/>
    </xf>
    <xf numFmtId="0" fontId="18" fillId="0" borderId="18" xfId="0" applyFont="1" applyBorder="1"/>
    <xf numFmtId="166" fontId="2" fillId="4" borderId="9" xfId="0" applyNumberFormat="1" applyFont="1" applyFill="1" applyBorder="1" applyAlignment="1">
      <alignment horizontal="center"/>
    </xf>
    <xf numFmtId="0" fontId="1" fillId="0" borderId="0" xfId="0" applyFont="1"/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3" fontId="2" fillId="0" borderId="10" xfId="0" applyNumberFormat="1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left"/>
    </xf>
    <xf numFmtId="3" fontId="2" fillId="0" borderId="23" xfId="0" applyNumberFormat="1" applyFont="1" applyBorder="1" applyAlignment="1">
      <alignment horizontal="left"/>
    </xf>
    <xf numFmtId="3" fontId="2" fillId="0" borderId="11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7" fontId="2" fillId="0" borderId="10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center" vertical="center"/>
    </xf>
    <xf numFmtId="3" fontId="20" fillId="0" borderId="0" xfId="0" applyNumberFormat="1" applyFont="1"/>
    <xf numFmtId="0" fontId="18" fillId="0" borderId="12" xfId="0" applyFont="1" applyBorder="1" applyAlignment="1">
      <alignment horizontal="left" wrapText="1"/>
    </xf>
    <xf numFmtId="1" fontId="5" fillId="0" borderId="9" xfId="1" applyNumberFormat="1" applyFont="1" applyFill="1" applyBorder="1" applyAlignment="1">
      <alignment horizontal="center"/>
    </xf>
    <xf numFmtId="167" fontId="2" fillId="0" borderId="11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65" fontId="2" fillId="0" borderId="11" xfId="1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5" fontId="2" fillId="0" borderId="12" xfId="1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3" fontId="12" fillId="0" borderId="0" xfId="0" applyNumberFormat="1" applyFont="1"/>
    <xf numFmtId="165" fontId="3" fillId="0" borderId="0" xfId="0" applyNumberFormat="1" applyFont="1"/>
    <xf numFmtId="2" fontId="3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left" wrapText="1"/>
    </xf>
    <xf numFmtId="0" fontId="2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left" wrapText="1"/>
    </xf>
    <xf numFmtId="3" fontId="8" fillId="0" borderId="9" xfId="0" applyNumberFormat="1" applyFont="1" applyBorder="1" applyAlignment="1">
      <alignment horizontal="right" wrapText="1"/>
    </xf>
    <xf numFmtId="3" fontId="27" fillId="0" borderId="9" xfId="0" applyNumberFormat="1" applyFont="1" applyBorder="1" applyAlignment="1">
      <alignment horizontal="center" wrapText="1"/>
    </xf>
    <xf numFmtId="3" fontId="7" fillId="0" borderId="9" xfId="0" applyNumberFormat="1" applyFont="1" applyBorder="1" applyAlignment="1">
      <alignment horizontal="right" wrapText="1"/>
    </xf>
    <xf numFmtId="0" fontId="29" fillId="0" borderId="9" xfId="0" applyFont="1" applyBorder="1" applyAlignment="1">
      <alignment horizontal="left" wrapText="1"/>
    </xf>
    <xf numFmtId="0" fontId="28" fillId="0" borderId="9" xfId="0" applyFont="1" applyBorder="1" applyAlignment="1">
      <alignment horizontal="left" wrapText="1"/>
    </xf>
    <xf numFmtId="2" fontId="28" fillId="0" borderId="9" xfId="0" applyNumberFormat="1" applyFont="1" applyBorder="1" applyAlignment="1">
      <alignment horizontal="right" wrapText="1"/>
    </xf>
    <xf numFmtId="2" fontId="29" fillId="0" borderId="9" xfId="0" applyNumberFormat="1" applyFont="1" applyBorder="1" applyAlignment="1">
      <alignment horizontal="right" wrapText="1"/>
    </xf>
    <xf numFmtId="0" fontId="30" fillId="0" borderId="9" xfId="0" applyFont="1" applyBorder="1" applyAlignment="1">
      <alignment horizontal="left" wrapText="1"/>
    </xf>
    <xf numFmtId="2" fontId="30" fillId="0" borderId="9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8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5">
    <cellStyle name="Comma" xfId="1" builtinId="3"/>
    <cellStyle name="Comma 2" xfId="3"/>
    <cellStyle name="Normal" xfId="0" builtinId="0"/>
    <cellStyle name="Normal 2 2 2 2" xfId="4"/>
    <cellStyle name="Normal 4" xfId="2"/>
  </cellStyles>
  <dxfs count="1">
    <dxf>
      <font>
        <b val="0"/>
        <i val="0"/>
        <strike val="0"/>
        <u val="none"/>
        <sz val="11"/>
        <color theme="1"/>
        <name val="Times New Roman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209"/>
  <sheetViews>
    <sheetView tabSelected="1" view="pageBreakPreview" zoomScaleNormal="100" zoomScaleSheetLayoutView="100" workbookViewId="0">
      <pane ySplit="10" topLeftCell="A11" activePane="bottomLeft" state="frozen"/>
      <selection activeCell="O184" sqref="O184"/>
      <selection pane="bottomLeft" activeCell="A4" sqref="A4"/>
    </sheetView>
  </sheetViews>
  <sheetFormatPr defaultColWidth="8.85546875" defaultRowHeight="15"/>
  <cols>
    <col min="1" max="1" width="63.85546875" style="19" customWidth="1"/>
    <col min="2" max="2" width="14.7109375" style="7" customWidth="1"/>
    <col min="3" max="5" width="12.28515625" style="22" customWidth="1"/>
    <col min="6" max="16384" width="8.85546875" style="7"/>
  </cols>
  <sheetData>
    <row r="1" spans="1:5">
      <c r="D1" s="23"/>
      <c r="E1" s="23" t="s">
        <v>5</v>
      </c>
    </row>
    <row r="2" spans="1:5">
      <c r="D2" s="23"/>
      <c r="E2" s="23" t="s">
        <v>486</v>
      </c>
    </row>
    <row r="3" spans="1:5">
      <c r="D3" s="23"/>
      <c r="E3" s="23" t="s">
        <v>340</v>
      </c>
    </row>
    <row r="5" spans="1:5" ht="15.75">
      <c r="A5" s="192" t="s">
        <v>319</v>
      </c>
      <c r="B5" s="192"/>
      <c r="C5" s="192"/>
      <c r="D5" s="192"/>
      <c r="E5" s="192"/>
    </row>
    <row r="6" spans="1:5" ht="15.75">
      <c r="A6" s="192" t="s">
        <v>320</v>
      </c>
      <c r="B6" s="192"/>
      <c r="C6" s="192"/>
      <c r="D6" s="192"/>
      <c r="E6" s="192"/>
    </row>
    <row r="7" spans="1:5" ht="15.75">
      <c r="A7" s="192" t="s">
        <v>341</v>
      </c>
      <c r="B7" s="192"/>
      <c r="C7" s="192"/>
      <c r="D7" s="192"/>
      <c r="E7" s="192"/>
    </row>
    <row r="8" spans="1:5" ht="12" customHeight="1">
      <c r="A8" s="20"/>
      <c r="B8" s="8"/>
      <c r="C8" s="24"/>
      <c r="D8" s="24"/>
      <c r="E8" s="24"/>
    </row>
    <row r="9" spans="1:5" ht="25.5">
      <c r="A9" s="193" t="s">
        <v>6</v>
      </c>
      <c r="B9" s="195" t="s">
        <v>13</v>
      </c>
      <c r="C9" s="5" t="s">
        <v>496</v>
      </c>
      <c r="D9" s="5" t="s">
        <v>497</v>
      </c>
      <c r="E9" s="5" t="s">
        <v>490</v>
      </c>
    </row>
    <row r="10" spans="1:5" ht="15" customHeight="1">
      <c r="A10" s="194"/>
      <c r="B10" s="196"/>
      <c r="C10" s="171" t="s">
        <v>491</v>
      </c>
      <c r="D10" s="171" t="s">
        <v>491</v>
      </c>
      <c r="E10" s="171" t="s">
        <v>491</v>
      </c>
    </row>
    <row r="11" spans="1:5">
      <c r="A11" s="175" t="s">
        <v>11</v>
      </c>
      <c r="B11" s="176" t="s">
        <v>14</v>
      </c>
      <c r="C11" s="179">
        <v>92727991</v>
      </c>
      <c r="D11" s="179">
        <v>0</v>
      </c>
      <c r="E11" s="179">
        <v>92727991</v>
      </c>
    </row>
    <row r="12" spans="1:5" s="21" customFormat="1" ht="12.75">
      <c r="A12" s="177" t="s">
        <v>290</v>
      </c>
      <c r="B12" s="177" t="s">
        <v>289</v>
      </c>
      <c r="C12" s="180" t="s">
        <v>291</v>
      </c>
      <c r="D12" s="180" t="s">
        <v>492</v>
      </c>
      <c r="E12" s="180" t="s">
        <v>493</v>
      </c>
    </row>
    <row r="13" spans="1:5">
      <c r="A13" s="176" t="s">
        <v>16</v>
      </c>
      <c r="B13" s="176" t="s">
        <v>15</v>
      </c>
      <c r="C13" s="179">
        <v>42122886</v>
      </c>
      <c r="D13" s="179">
        <v>0</v>
      </c>
      <c r="E13" s="179">
        <v>42122886</v>
      </c>
    </row>
    <row r="14" spans="1:5">
      <c r="A14" s="176" t="s">
        <v>18</v>
      </c>
      <c r="B14" s="176" t="s">
        <v>17</v>
      </c>
      <c r="C14" s="179">
        <v>42122886</v>
      </c>
      <c r="D14" s="179">
        <v>0</v>
      </c>
      <c r="E14" s="179">
        <v>42122886</v>
      </c>
    </row>
    <row r="15" spans="1:5">
      <c r="A15" s="178" t="s">
        <v>482</v>
      </c>
      <c r="B15" s="178" t="s">
        <v>483</v>
      </c>
      <c r="C15" s="181">
        <v>42122886</v>
      </c>
      <c r="D15" s="181">
        <v>0</v>
      </c>
      <c r="E15" s="181">
        <v>42122886</v>
      </c>
    </row>
    <row r="16" spans="1:5">
      <c r="A16" s="176" t="s">
        <v>20</v>
      </c>
      <c r="B16" s="176" t="s">
        <v>19</v>
      </c>
      <c r="C16" s="179">
        <v>4309267</v>
      </c>
      <c r="D16" s="179">
        <v>0</v>
      </c>
      <c r="E16" s="179">
        <v>4309267</v>
      </c>
    </row>
    <row r="17" spans="1:5">
      <c r="A17" s="176" t="s">
        <v>22</v>
      </c>
      <c r="B17" s="176" t="s">
        <v>21</v>
      </c>
      <c r="C17" s="179">
        <v>4309267</v>
      </c>
      <c r="D17" s="179">
        <v>0</v>
      </c>
      <c r="E17" s="179">
        <v>4309267</v>
      </c>
    </row>
    <row r="18" spans="1:5">
      <c r="A18" s="178" t="s">
        <v>24</v>
      </c>
      <c r="B18" s="178" t="s">
        <v>23</v>
      </c>
      <c r="C18" s="181">
        <v>3313347</v>
      </c>
      <c r="D18" s="181">
        <v>0</v>
      </c>
      <c r="E18" s="181">
        <v>3313347</v>
      </c>
    </row>
    <row r="19" spans="1:5">
      <c r="A19" s="178" t="s">
        <v>26</v>
      </c>
      <c r="B19" s="178" t="s">
        <v>25</v>
      </c>
      <c r="C19" s="181">
        <v>622867</v>
      </c>
      <c r="D19" s="181">
        <v>0</v>
      </c>
      <c r="E19" s="181">
        <v>622867</v>
      </c>
    </row>
    <row r="20" spans="1:5">
      <c r="A20" s="178" t="s">
        <v>28</v>
      </c>
      <c r="B20" s="178" t="s">
        <v>27</v>
      </c>
      <c r="C20" s="181">
        <v>373053</v>
      </c>
      <c r="D20" s="181">
        <v>0</v>
      </c>
      <c r="E20" s="181">
        <v>373053</v>
      </c>
    </row>
    <row r="21" spans="1:5">
      <c r="A21" s="176" t="s">
        <v>30</v>
      </c>
      <c r="B21" s="176" t="s">
        <v>29</v>
      </c>
      <c r="C21" s="179">
        <v>347738</v>
      </c>
      <c r="D21" s="179">
        <v>0</v>
      </c>
      <c r="E21" s="179">
        <v>347738</v>
      </c>
    </row>
    <row r="22" spans="1:5">
      <c r="A22" s="176" t="s">
        <v>32</v>
      </c>
      <c r="B22" s="176" t="s">
        <v>31</v>
      </c>
      <c r="C22" s="179">
        <v>10000</v>
      </c>
      <c r="D22" s="179">
        <v>0</v>
      </c>
      <c r="E22" s="179">
        <v>10000</v>
      </c>
    </row>
    <row r="23" spans="1:5">
      <c r="A23" s="178" t="s">
        <v>34</v>
      </c>
      <c r="B23" s="178" t="s">
        <v>33</v>
      </c>
      <c r="C23" s="181">
        <v>10000</v>
      </c>
      <c r="D23" s="181">
        <v>0</v>
      </c>
      <c r="E23" s="181">
        <v>10000</v>
      </c>
    </row>
    <row r="24" spans="1:5">
      <c r="A24" s="176" t="s">
        <v>36</v>
      </c>
      <c r="B24" s="176" t="s">
        <v>35</v>
      </c>
      <c r="C24" s="179">
        <v>337738</v>
      </c>
      <c r="D24" s="179">
        <v>0</v>
      </c>
      <c r="E24" s="179">
        <v>337738</v>
      </c>
    </row>
    <row r="25" spans="1:5">
      <c r="A25" s="178" t="s">
        <v>38</v>
      </c>
      <c r="B25" s="178" t="s">
        <v>37</v>
      </c>
      <c r="C25" s="181">
        <v>337738</v>
      </c>
      <c r="D25" s="181">
        <v>0</v>
      </c>
      <c r="E25" s="181">
        <v>337738</v>
      </c>
    </row>
    <row r="26" spans="1:5">
      <c r="A26" s="176" t="s">
        <v>40</v>
      </c>
      <c r="B26" s="176" t="s">
        <v>39</v>
      </c>
      <c r="C26" s="179">
        <v>20276</v>
      </c>
      <c r="D26" s="179">
        <v>0</v>
      </c>
      <c r="E26" s="179">
        <v>20276</v>
      </c>
    </row>
    <row r="27" spans="1:5" ht="26.25">
      <c r="A27" s="176" t="s">
        <v>42</v>
      </c>
      <c r="B27" s="176" t="s">
        <v>41</v>
      </c>
      <c r="C27" s="179">
        <v>20276</v>
      </c>
      <c r="D27" s="179">
        <v>0</v>
      </c>
      <c r="E27" s="179">
        <v>20276</v>
      </c>
    </row>
    <row r="28" spans="1:5">
      <c r="A28" s="178" t="s">
        <v>494</v>
      </c>
      <c r="B28" s="178" t="s">
        <v>495</v>
      </c>
      <c r="C28" s="181">
        <v>5276</v>
      </c>
      <c r="D28" s="181">
        <v>0</v>
      </c>
      <c r="E28" s="181">
        <v>5276</v>
      </c>
    </row>
    <row r="29" spans="1:5" ht="26.25">
      <c r="A29" s="178" t="s">
        <v>44</v>
      </c>
      <c r="B29" s="178" t="s">
        <v>43</v>
      </c>
      <c r="C29" s="181">
        <v>15000</v>
      </c>
      <c r="D29" s="181">
        <v>0</v>
      </c>
      <c r="E29" s="181">
        <v>15000</v>
      </c>
    </row>
    <row r="30" spans="1:5">
      <c r="A30" s="176" t="s">
        <v>46</v>
      </c>
      <c r="B30" s="176" t="s">
        <v>45</v>
      </c>
      <c r="C30" s="179">
        <v>54700</v>
      </c>
      <c r="D30" s="179">
        <v>0</v>
      </c>
      <c r="E30" s="179">
        <v>54700</v>
      </c>
    </row>
    <row r="31" spans="1:5">
      <c r="A31" s="176" t="s">
        <v>48</v>
      </c>
      <c r="B31" s="176" t="s">
        <v>47</v>
      </c>
      <c r="C31" s="179">
        <v>13200</v>
      </c>
      <c r="D31" s="179">
        <v>0</v>
      </c>
      <c r="E31" s="179">
        <v>13200</v>
      </c>
    </row>
    <row r="32" spans="1:5">
      <c r="A32" s="178" t="s">
        <v>50</v>
      </c>
      <c r="B32" s="178" t="s">
        <v>49</v>
      </c>
      <c r="C32" s="181">
        <v>6500</v>
      </c>
      <c r="D32" s="181">
        <v>0</v>
      </c>
      <c r="E32" s="181">
        <v>6500</v>
      </c>
    </row>
    <row r="33" spans="1:5" ht="26.25">
      <c r="A33" s="178" t="s">
        <v>52</v>
      </c>
      <c r="B33" s="178" t="s">
        <v>51</v>
      </c>
      <c r="C33" s="181">
        <v>1000</v>
      </c>
      <c r="D33" s="181">
        <v>0</v>
      </c>
      <c r="E33" s="181">
        <v>1000</v>
      </c>
    </row>
    <row r="34" spans="1:5" ht="39">
      <c r="A34" s="178" t="s">
        <v>54</v>
      </c>
      <c r="B34" s="178" t="s">
        <v>53</v>
      </c>
      <c r="C34" s="181">
        <v>4000</v>
      </c>
      <c r="D34" s="181">
        <v>0</v>
      </c>
      <c r="E34" s="181">
        <v>4000</v>
      </c>
    </row>
    <row r="35" spans="1:5">
      <c r="A35" s="178" t="s">
        <v>56</v>
      </c>
      <c r="B35" s="178" t="s">
        <v>55</v>
      </c>
      <c r="C35" s="181">
        <v>1700</v>
      </c>
      <c r="D35" s="181">
        <v>0</v>
      </c>
      <c r="E35" s="181">
        <v>1700</v>
      </c>
    </row>
    <row r="36" spans="1:5">
      <c r="A36" s="176" t="s">
        <v>58</v>
      </c>
      <c r="B36" s="176" t="s">
        <v>57</v>
      </c>
      <c r="C36" s="179">
        <v>41500</v>
      </c>
      <c r="D36" s="179">
        <v>0</v>
      </c>
      <c r="E36" s="179">
        <v>41500</v>
      </c>
    </row>
    <row r="37" spans="1:5" ht="26.25">
      <c r="A37" s="178" t="s">
        <v>60</v>
      </c>
      <c r="B37" s="178" t="s">
        <v>59</v>
      </c>
      <c r="C37" s="181">
        <v>1500</v>
      </c>
      <c r="D37" s="181">
        <v>0</v>
      </c>
      <c r="E37" s="181">
        <v>1500</v>
      </c>
    </row>
    <row r="38" spans="1:5">
      <c r="A38" s="178" t="s">
        <v>62</v>
      </c>
      <c r="B38" s="178" t="s">
        <v>61</v>
      </c>
      <c r="C38" s="181">
        <v>15000</v>
      </c>
      <c r="D38" s="181">
        <v>0</v>
      </c>
      <c r="E38" s="181">
        <v>15000</v>
      </c>
    </row>
    <row r="39" spans="1:5">
      <c r="A39" s="178" t="s">
        <v>64</v>
      </c>
      <c r="B39" s="178" t="s">
        <v>63</v>
      </c>
      <c r="C39" s="181">
        <v>25000</v>
      </c>
      <c r="D39" s="181">
        <v>0</v>
      </c>
      <c r="E39" s="181">
        <v>25000</v>
      </c>
    </row>
    <row r="40" spans="1:5">
      <c r="A40" s="176" t="s">
        <v>66</v>
      </c>
      <c r="B40" s="176" t="s">
        <v>65</v>
      </c>
      <c r="C40" s="179">
        <v>52115</v>
      </c>
      <c r="D40" s="179">
        <v>0</v>
      </c>
      <c r="E40" s="179">
        <v>52115</v>
      </c>
    </row>
    <row r="41" spans="1:5">
      <c r="A41" s="176" t="s">
        <v>68</v>
      </c>
      <c r="B41" s="176" t="s">
        <v>67</v>
      </c>
      <c r="C41" s="179">
        <v>52115</v>
      </c>
      <c r="D41" s="179">
        <v>0</v>
      </c>
      <c r="E41" s="179">
        <v>52115</v>
      </c>
    </row>
    <row r="42" spans="1:5">
      <c r="A42" s="178" t="s">
        <v>70</v>
      </c>
      <c r="B42" s="178" t="s">
        <v>69</v>
      </c>
      <c r="C42" s="181">
        <v>17115</v>
      </c>
      <c r="D42" s="181">
        <v>0</v>
      </c>
      <c r="E42" s="181">
        <v>17115</v>
      </c>
    </row>
    <row r="43" spans="1:5">
      <c r="A43" s="178" t="s">
        <v>72</v>
      </c>
      <c r="B43" s="178" t="s">
        <v>71</v>
      </c>
      <c r="C43" s="181">
        <v>35000</v>
      </c>
      <c r="D43" s="181">
        <v>0</v>
      </c>
      <c r="E43" s="181">
        <v>35000</v>
      </c>
    </row>
    <row r="44" spans="1:5">
      <c r="A44" s="176" t="s">
        <v>74</v>
      </c>
      <c r="B44" s="176" t="s">
        <v>73</v>
      </c>
      <c r="C44" s="179">
        <v>41500</v>
      </c>
      <c r="D44" s="179">
        <v>0</v>
      </c>
      <c r="E44" s="179">
        <v>41500</v>
      </c>
    </row>
    <row r="45" spans="1:5" ht="26.25">
      <c r="A45" s="176" t="s">
        <v>76</v>
      </c>
      <c r="B45" s="176" t="s">
        <v>75</v>
      </c>
      <c r="C45" s="179">
        <v>13300</v>
      </c>
      <c r="D45" s="179">
        <v>0</v>
      </c>
      <c r="E45" s="179">
        <v>13300</v>
      </c>
    </row>
    <row r="46" spans="1:5" ht="26.25">
      <c r="A46" s="178" t="s">
        <v>78</v>
      </c>
      <c r="B46" s="178" t="s">
        <v>77</v>
      </c>
      <c r="C46" s="181">
        <v>13300</v>
      </c>
      <c r="D46" s="181">
        <v>0</v>
      </c>
      <c r="E46" s="181">
        <v>13300</v>
      </c>
    </row>
    <row r="47" spans="1:5">
      <c r="A47" s="176" t="s">
        <v>80</v>
      </c>
      <c r="B47" s="176" t="s">
        <v>79</v>
      </c>
      <c r="C47" s="179">
        <v>28200</v>
      </c>
      <c r="D47" s="179">
        <v>0</v>
      </c>
      <c r="E47" s="179">
        <v>28200</v>
      </c>
    </row>
    <row r="48" spans="1:5">
      <c r="A48" s="178" t="s">
        <v>82</v>
      </c>
      <c r="B48" s="178" t="s">
        <v>81</v>
      </c>
      <c r="C48" s="181">
        <v>28200</v>
      </c>
      <c r="D48" s="181">
        <v>0</v>
      </c>
      <c r="E48" s="181">
        <v>28200</v>
      </c>
    </row>
    <row r="49" spans="1:5" ht="26.25">
      <c r="A49" s="176" t="s">
        <v>84</v>
      </c>
      <c r="B49" s="176" t="s">
        <v>83</v>
      </c>
      <c r="C49" s="179">
        <v>1075755</v>
      </c>
      <c r="D49" s="179">
        <v>0</v>
      </c>
      <c r="E49" s="179">
        <v>1075755</v>
      </c>
    </row>
    <row r="50" spans="1:5">
      <c r="A50" s="176" t="s">
        <v>505</v>
      </c>
      <c r="B50" s="176" t="s">
        <v>506</v>
      </c>
      <c r="C50" s="179">
        <v>222510</v>
      </c>
      <c r="D50" s="179">
        <v>0</v>
      </c>
      <c r="E50" s="179">
        <v>222510</v>
      </c>
    </row>
    <row r="51" spans="1:5" ht="26.45" customHeight="1">
      <c r="A51" s="176" t="s">
        <v>86</v>
      </c>
      <c r="B51" s="176" t="s">
        <v>85</v>
      </c>
      <c r="C51" s="179">
        <v>648344</v>
      </c>
      <c r="D51" s="179">
        <v>0</v>
      </c>
      <c r="E51" s="179">
        <v>648344</v>
      </c>
    </row>
    <row r="52" spans="1:5">
      <c r="A52" s="178" t="s">
        <v>88</v>
      </c>
      <c r="B52" s="178" t="s">
        <v>87</v>
      </c>
      <c r="C52" s="181">
        <v>648344</v>
      </c>
      <c r="D52" s="181">
        <v>0</v>
      </c>
      <c r="E52" s="181">
        <v>648344</v>
      </c>
    </row>
    <row r="53" spans="1:5">
      <c r="A53" s="176" t="s">
        <v>90</v>
      </c>
      <c r="B53" s="176" t="s">
        <v>89</v>
      </c>
      <c r="C53" s="179">
        <v>204901</v>
      </c>
      <c r="D53" s="179">
        <v>0</v>
      </c>
      <c r="E53" s="179">
        <v>204901</v>
      </c>
    </row>
    <row r="54" spans="1:5" ht="26.25">
      <c r="A54" s="178" t="s">
        <v>92</v>
      </c>
      <c r="B54" s="178" t="s">
        <v>91</v>
      </c>
      <c r="C54" s="181">
        <v>34818</v>
      </c>
      <c r="D54" s="181">
        <v>0</v>
      </c>
      <c r="E54" s="181">
        <v>34818</v>
      </c>
    </row>
    <row r="55" spans="1:5" ht="26.25">
      <c r="A55" s="178" t="s">
        <v>94</v>
      </c>
      <c r="B55" s="178" t="s">
        <v>93</v>
      </c>
      <c r="C55" s="181">
        <v>20</v>
      </c>
      <c r="D55" s="181">
        <v>0</v>
      </c>
      <c r="E55" s="181">
        <v>20</v>
      </c>
    </row>
    <row r="56" spans="1:5" ht="26.25">
      <c r="A56" s="178" t="s">
        <v>96</v>
      </c>
      <c r="B56" s="178" t="s">
        <v>95</v>
      </c>
      <c r="C56" s="181">
        <v>165000</v>
      </c>
      <c r="D56" s="181">
        <v>0</v>
      </c>
      <c r="E56" s="181">
        <v>165000</v>
      </c>
    </row>
    <row r="57" spans="1:5" ht="26.25">
      <c r="A57" s="178" t="s">
        <v>98</v>
      </c>
      <c r="B57" s="178" t="s">
        <v>97</v>
      </c>
      <c r="C57" s="181">
        <v>963</v>
      </c>
      <c r="D57" s="181">
        <v>0</v>
      </c>
      <c r="E57" s="181">
        <v>963</v>
      </c>
    </row>
    <row r="58" spans="1:5" ht="26.25">
      <c r="A58" s="178" t="s">
        <v>100</v>
      </c>
      <c r="B58" s="178" t="s">
        <v>99</v>
      </c>
      <c r="C58" s="181">
        <v>4100</v>
      </c>
      <c r="D58" s="181">
        <v>0</v>
      </c>
      <c r="E58" s="181">
        <v>4100</v>
      </c>
    </row>
    <row r="59" spans="1:5" ht="26.45" customHeight="1">
      <c r="A59" s="176" t="s">
        <v>507</v>
      </c>
      <c r="B59" s="176" t="s">
        <v>508</v>
      </c>
      <c r="C59" s="179">
        <v>16298</v>
      </c>
      <c r="D59" s="179">
        <v>0</v>
      </c>
      <c r="E59" s="179">
        <v>16298</v>
      </c>
    </row>
    <row r="60" spans="1:5" ht="26.25">
      <c r="A60" s="176" t="s">
        <v>509</v>
      </c>
      <c r="B60" s="176" t="s">
        <v>510</v>
      </c>
      <c r="C60" s="179">
        <v>16298</v>
      </c>
      <c r="D60" s="179">
        <v>0</v>
      </c>
      <c r="E60" s="179">
        <v>16298</v>
      </c>
    </row>
    <row r="61" spans="1:5">
      <c r="A61" s="176" t="s">
        <v>8</v>
      </c>
      <c r="B61" s="176" t="s">
        <v>9</v>
      </c>
      <c r="C61" s="179">
        <v>38557368</v>
      </c>
      <c r="D61" s="179">
        <v>0</v>
      </c>
      <c r="E61" s="179">
        <v>38557368</v>
      </c>
    </row>
    <row r="62" spans="1:5">
      <c r="A62" s="176" t="s">
        <v>102</v>
      </c>
      <c r="B62" s="176" t="s">
        <v>101</v>
      </c>
      <c r="C62" s="179">
        <v>38557368</v>
      </c>
      <c r="D62" s="179">
        <v>0</v>
      </c>
      <c r="E62" s="179">
        <v>38557368</v>
      </c>
    </row>
    <row r="63" spans="1:5">
      <c r="A63" s="178" t="s">
        <v>103</v>
      </c>
      <c r="B63" s="178" t="s">
        <v>10</v>
      </c>
      <c r="C63" s="181">
        <v>25279000</v>
      </c>
      <c r="D63" s="181">
        <v>0</v>
      </c>
      <c r="E63" s="181">
        <v>25279000</v>
      </c>
    </row>
    <row r="64" spans="1:5" ht="39">
      <c r="A64" s="178" t="s">
        <v>105</v>
      </c>
      <c r="B64" s="178" t="s">
        <v>104</v>
      </c>
      <c r="C64" s="181">
        <v>3452562</v>
      </c>
      <c r="D64" s="181">
        <v>0</v>
      </c>
      <c r="E64" s="181">
        <v>3452562</v>
      </c>
    </row>
    <row r="65" spans="1:5" ht="26.25">
      <c r="A65" s="178" t="s">
        <v>107</v>
      </c>
      <c r="B65" s="178" t="s">
        <v>106</v>
      </c>
      <c r="C65" s="181">
        <v>9825806</v>
      </c>
      <c r="D65" s="181">
        <v>0</v>
      </c>
      <c r="E65" s="181">
        <v>9825806</v>
      </c>
    </row>
    <row r="66" spans="1:5">
      <c r="A66" s="176" t="s">
        <v>109</v>
      </c>
      <c r="B66" s="176" t="s">
        <v>108</v>
      </c>
      <c r="C66" s="179">
        <v>666718</v>
      </c>
      <c r="D66" s="179">
        <v>0</v>
      </c>
      <c r="E66" s="179">
        <v>666718</v>
      </c>
    </row>
    <row r="67" spans="1:5">
      <c r="A67" s="176" t="s">
        <v>111</v>
      </c>
      <c r="B67" s="176" t="s">
        <v>110</v>
      </c>
      <c r="C67" s="179">
        <v>666718</v>
      </c>
      <c r="D67" s="179">
        <v>0</v>
      </c>
      <c r="E67" s="179">
        <v>666718</v>
      </c>
    </row>
    <row r="68" spans="1:5">
      <c r="A68" s="176" t="s">
        <v>113</v>
      </c>
      <c r="B68" s="176" t="s">
        <v>112</v>
      </c>
      <c r="C68" s="179">
        <v>5463370</v>
      </c>
      <c r="D68" s="179">
        <v>0</v>
      </c>
      <c r="E68" s="179">
        <v>5463370</v>
      </c>
    </row>
    <row r="69" spans="1:5">
      <c r="A69" s="176" t="s">
        <v>322</v>
      </c>
      <c r="B69" s="176" t="s">
        <v>323</v>
      </c>
      <c r="C69" s="179">
        <v>253775</v>
      </c>
      <c r="D69" s="179">
        <v>0</v>
      </c>
      <c r="E69" s="179">
        <v>253775</v>
      </c>
    </row>
    <row r="70" spans="1:5" ht="39">
      <c r="A70" s="178" t="s">
        <v>324</v>
      </c>
      <c r="B70" s="178" t="s">
        <v>325</v>
      </c>
      <c r="C70" s="181">
        <v>253775</v>
      </c>
      <c r="D70" s="181">
        <v>0</v>
      </c>
      <c r="E70" s="181">
        <v>253775</v>
      </c>
    </row>
    <row r="71" spans="1:5" ht="26.25">
      <c r="A71" s="176" t="s">
        <v>115</v>
      </c>
      <c r="B71" s="176" t="s">
        <v>114</v>
      </c>
      <c r="C71" s="179">
        <v>5181662</v>
      </c>
      <c r="D71" s="179">
        <v>0</v>
      </c>
      <c r="E71" s="179">
        <v>5181662</v>
      </c>
    </row>
    <row r="72" spans="1:5">
      <c r="A72" s="178" t="s">
        <v>117</v>
      </c>
      <c r="B72" s="178" t="s">
        <v>116</v>
      </c>
      <c r="C72" s="181">
        <v>157960</v>
      </c>
      <c r="D72" s="181">
        <v>0</v>
      </c>
      <c r="E72" s="181">
        <v>157960</v>
      </c>
    </row>
    <row r="73" spans="1:5">
      <c r="A73" s="178" t="s">
        <v>119</v>
      </c>
      <c r="B73" s="178" t="s">
        <v>118</v>
      </c>
      <c r="C73" s="181">
        <v>4030</v>
      </c>
      <c r="D73" s="181">
        <v>0</v>
      </c>
      <c r="E73" s="181">
        <v>4030</v>
      </c>
    </row>
    <row r="74" spans="1:5">
      <c r="A74" s="178" t="s">
        <v>121</v>
      </c>
      <c r="B74" s="178" t="s">
        <v>120</v>
      </c>
      <c r="C74" s="181">
        <v>959997</v>
      </c>
      <c r="D74" s="181">
        <v>0</v>
      </c>
      <c r="E74" s="181">
        <v>959997</v>
      </c>
    </row>
    <row r="75" spans="1:5">
      <c r="A75" s="178" t="s">
        <v>123</v>
      </c>
      <c r="B75" s="178" t="s">
        <v>122</v>
      </c>
      <c r="C75" s="181">
        <v>4059675</v>
      </c>
      <c r="D75" s="181">
        <v>0</v>
      </c>
      <c r="E75" s="181">
        <v>4059675</v>
      </c>
    </row>
    <row r="76" spans="1:5" ht="26.25">
      <c r="A76" s="176" t="s">
        <v>511</v>
      </c>
      <c r="B76" s="176" t="s">
        <v>512</v>
      </c>
      <c r="C76" s="179">
        <v>27933</v>
      </c>
      <c r="D76" s="179">
        <v>0</v>
      </c>
      <c r="E76" s="179">
        <v>27933</v>
      </c>
    </row>
    <row r="77" spans="1:5">
      <c r="A77" s="178" t="s">
        <v>513</v>
      </c>
      <c r="B77" s="178" t="s">
        <v>514</v>
      </c>
      <c r="C77" s="181">
        <v>5000</v>
      </c>
      <c r="D77" s="181">
        <v>0</v>
      </c>
      <c r="E77" s="181">
        <v>5000</v>
      </c>
    </row>
    <row r="78" spans="1:5">
      <c r="A78" s="178" t="s">
        <v>515</v>
      </c>
      <c r="B78" s="178" t="s">
        <v>516</v>
      </c>
      <c r="C78" s="181">
        <v>22933</v>
      </c>
      <c r="D78" s="181">
        <v>0</v>
      </c>
      <c r="E78" s="181">
        <v>22933</v>
      </c>
    </row>
    <row r="79" spans="1:5">
      <c r="A79" s="18"/>
      <c r="B79" s="18"/>
      <c r="C79" s="172"/>
      <c r="D79" s="172"/>
      <c r="E79" s="172"/>
    </row>
    <row r="80" spans="1:5">
      <c r="A80" s="175" t="s">
        <v>7</v>
      </c>
      <c r="B80" s="176" t="s">
        <v>14</v>
      </c>
      <c r="C80" s="179">
        <v>112200627</v>
      </c>
      <c r="D80" s="179">
        <v>0</v>
      </c>
      <c r="E80" s="179">
        <v>112200627</v>
      </c>
    </row>
    <row r="81" spans="1:5">
      <c r="A81" s="177" t="s">
        <v>290</v>
      </c>
      <c r="B81" s="177" t="s">
        <v>289</v>
      </c>
      <c r="C81" s="177" t="s">
        <v>291</v>
      </c>
      <c r="D81" s="177" t="s">
        <v>492</v>
      </c>
      <c r="E81" s="177" t="s">
        <v>493</v>
      </c>
    </row>
    <row r="82" spans="1:5">
      <c r="A82" s="189" t="s">
        <v>124</v>
      </c>
      <c r="B82" s="190"/>
      <c r="C82" s="190"/>
      <c r="D82" s="190"/>
      <c r="E82" s="191"/>
    </row>
    <row r="83" spans="1:5">
      <c r="A83" s="176" t="s">
        <v>126</v>
      </c>
      <c r="B83" s="176" t="s">
        <v>125</v>
      </c>
      <c r="C83" s="179">
        <v>5933239</v>
      </c>
      <c r="D83" s="179">
        <v>0</v>
      </c>
      <c r="E83" s="179">
        <v>5933239</v>
      </c>
    </row>
    <row r="84" spans="1:5">
      <c r="A84" s="176" t="s">
        <v>484</v>
      </c>
      <c r="B84" s="176" t="s">
        <v>485</v>
      </c>
      <c r="C84" s="179">
        <v>11693</v>
      </c>
      <c r="D84" s="179">
        <v>0</v>
      </c>
      <c r="E84" s="179">
        <v>11693</v>
      </c>
    </row>
    <row r="85" spans="1:5">
      <c r="A85" s="176" t="s">
        <v>128</v>
      </c>
      <c r="B85" s="176" t="s">
        <v>127</v>
      </c>
      <c r="C85" s="179">
        <v>1273532</v>
      </c>
      <c r="D85" s="179">
        <v>0</v>
      </c>
      <c r="E85" s="179">
        <v>1273532</v>
      </c>
    </row>
    <row r="86" spans="1:5" s="21" customFormat="1" ht="12.75">
      <c r="A86" s="176" t="s">
        <v>130</v>
      </c>
      <c r="B86" s="176" t="s">
        <v>129</v>
      </c>
      <c r="C86" s="179">
        <v>6051177</v>
      </c>
      <c r="D86" s="179">
        <v>0</v>
      </c>
      <c r="E86" s="179">
        <v>6051177</v>
      </c>
    </row>
    <row r="87" spans="1:5" ht="13.9" customHeight="1">
      <c r="A87" s="176" t="s">
        <v>132</v>
      </c>
      <c r="B87" s="176" t="s">
        <v>131</v>
      </c>
      <c r="C87" s="179">
        <v>790585</v>
      </c>
      <c r="D87" s="179">
        <v>0</v>
      </c>
      <c r="E87" s="179">
        <v>790585</v>
      </c>
    </row>
    <row r="88" spans="1:5">
      <c r="A88" s="176" t="s">
        <v>134</v>
      </c>
      <c r="B88" s="176" t="s">
        <v>133</v>
      </c>
      <c r="C88" s="179">
        <v>12423037</v>
      </c>
      <c r="D88" s="179">
        <v>0</v>
      </c>
      <c r="E88" s="179">
        <v>12423037</v>
      </c>
    </row>
    <row r="89" spans="1:5">
      <c r="A89" s="176" t="s">
        <v>136</v>
      </c>
      <c r="B89" s="176" t="s">
        <v>135</v>
      </c>
      <c r="C89" s="179">
        <v>259431</v>
      </c>
      <c r="D89" s="179">
        <v>0</v>
      </c>
      <c r="E89" s="179">
        <v>259431</v>
      </c>
    </row>
    <row r="90" spans="1:5">
      <c r="A90" s="176" t="s">
        <v>138</v>
      </c>
      <c r="B90" s="176" t="s">
        <v>137</v>
      </c>
      <c r="C90" s="179">
        <v>8871508</v>
      </c>
      <c r="D90" s="179">
        <v>0</v>
      </c>
      <c r="E90" s="179">
        <v>8871508</v>
      </c>
    </row>
    <row r="91" spans="1:5">
      <c r="A91" s="176" t="s">
        <v>140</v>
      </c>
      <c r="B91" s="176" t="s">
        <v>139</v>
      </c>
      <c r="C91" s="179">
        <v>62378006</v>
      </c>
      <c r="D91" s="179">
        <v>0</v>
      </c>
      <c r="E91" s="179">
        <v>62378006</v>
      </c>
    </row>
    <row r="92" spans="1:5">
      <c r="A92" s="176" t="s">
        <v>142</v>
      </c>
      <c r="B92" s="176" t="s">
        <v>141</v>
      </c>
      <c r="C92" s="179">
        <v>14208419</v>
      </c>
      <c r="D92" s="179">
        <v>0</v>
      </c>
      <c r="E92" s="179">
        <v>14208419</v>
      </c>
    </row>
    <row r="93" spans="1:5">
      <c r="A93" s="189" t="s">
        <v>143</v>
      </c>
      <c r="B93" s="190"/>
      <c r="C93" s="190"/>
      <c r="D93" s="190"/>
      <c r="E93" s="191"/>
    </row>
    <row r="94" spans="1:5">
      <c r="A94" s="176" t="s">
        <v>0</v>
      </c>
      <c r="B94" s="176" t="s">
        <v>144</v>
      </c>
      <c r="C94" s="179">
        <v>55112359</v>
      </c>
      <c r="D94" s="179">
        <v>0</v>
      </c>
      <c r="E94" s="179">
        <v>55112359</v>
      </c>
    </row>
    <row r="95" spans="1:5">
      <c r="A95" s="176" t="s">
        <v>146</v>
      </c>
      <c r="B95" s="176" t="s">
        <v>145</v>
      </c>
      <c r="C95" s="179">
        <v>43294929</v>
      </c>
      <c r="D95" s="179">
        <v>0</v>
      </c>
      <c r="E95" s="179">
        <v>43294929</v>
      </c>
    </row>
    <row r="96" spans="1:5">
      <c r="A96" s="178" t="s">
        <v>148</v>
      </c>
      <c r="B96" s="178" t="s">
        <v>147</v>
      </c>
      <c r="C96" s="181">
        <v>39769294</v>
      </c>
      <c r="D96" s="181">
        <v>0</v>
      </c>
      <c r="E96" s="181">
        <v>39769294</v>
      </c>
    </row>
    <row r="97" spans="1:5" ht="13.9" customHeight="1">
      <c r="A97" s="178" t="s">
        <v>150</v>
      </c>
      <c r="B97" s="178" t="s">
        <v>149</v>
      </c>
      <c r="C97" s="181">
        <v>1767387</v>
      </c>
      <c r="D97" s="181">
        <v>0</v>
      </c>
      <c r="E97" s="181">
        <v>1767387</v>
      </c>
    </row>
    <row r="98" spans="1:5" ht="26.25">
      <c r="A98" s="178" t="s">
        <v>152</v>
      </c>
      <c r="B98" s="178" t="s">
        <v>151</v>
      </c>
      <c r="C98" s="181">
        <v>1758248</v>
      </c>
      <c r="D98" s="181">
        <v>0</v>
      </c>
      <c r="E98" s="181">
        <v>1758248</v>
      </c>
    </row>
    <row r="99" spans="1:5" ht="26.25">
      <c r="A99" s="176" t="s">
        <v>154</v>
      </c>
      <c r="B99" s="176" t="s">
        <v>153</v>
      </c>
      <c r="C99" s="179">
        <v>11817430</v>
      </c>
      <c r="D99" s="179">
        <v>0</v>
      </c>
      <c r="E99" s="179">
        <v>11817430</v>
      </c>
    </row>
    <row r="100" spans="1:5">
      <c r="A100" s="178" t="s">
        <v>156</v>
      </c>
      <c r="B100" s="178" t="s">
        <v>155</v>
      </c>
      <c r="C100" s="181">
        <v>10474462</v>
      </c>
      <c r="D100" s="181">
        <v>0</v>
      </c>
      <c r="E100" s="181">
        <v>10474462</v>
      </c>
    </row>
    <row r="101" spans="1:5">
      <c r="A101" s="178" t="s">
        <v>158</v>
      </c>
      <c r="B101" s="178" t="s">
        <v>157</v>
      </c>
      <c r="C101" s="181">
        <v>1342968</v>
      </c>
      <c r="D101" s="181">
        <v>0</v>
      </c>
      <c r="E101" s="181">
        <v>1342968</v>
      </c>
    </row>
    <row r="102" spans="1:5">
      <c r="A102" s="176" t="s">
        <v>1</v>
      </c>
      <c r="B102" s="176" t="s">
        <v>159</v>
      </c>
      <c r="C102" s="179">
        <v>21235733</v>
      </c>
      <c r="D102" s="179">
        <v>0</v>
      </c>
      <c r="E102" s="179">
        <v>21235733</v>
      </c>
    </row>
    <row r="103" spans="1:5">
      <c r="A103" s="176" t="s">
        <v>161</v>
      </c>
      <c r="B103" s="176" t="s">
        <v>160</v>
      </c>
      <c r="C103" s="179">
        <v>344439</v>
      </c>
      <c r="D103" s="179">
        <v>0</v>
      </c>
      <c r="E103" s="179">
        <v>344439</v>
      </c>
    </row>
    <row r="104" spans="1:5">
      <c r="A104" s="178" t="s">
        <v>163</v>
      </c>
      <c r="B104" s="178" t="s">
        <v>162</v>
      </c>
      <c r="C104" s="181">
        <v>48963</v>
      </c>
      <c r="D104" s="181">
        <v>0</v>
      </c>
      <c r="E104" s="181">
        <v>48963</v>
      </c>
    </row>
    <row r="105" spans="1:5">
      <c r="A105" s="178" t="s">
        <v>165</v>
      </c>
      <c r="B105" s="178" t="s">
        <v>164</v>
      </c>
      <c r="C105" s="181">
        <v>295476</v>
      </c>
      <c r="D105" s="181">
        <v>0</v>
      </c>
      <c r="E105" s="181">
        <v>295476</v>
      </c>
    </row>
    <row r="106" spans="1:5">
      <c r="A106" s="176" t="s">
        <v>167</v>
      </c>
      <c r="B106" s="176" t="s">
        <v>166</v>
      </c>
      <c r="C106" s="179">
        <v>13245552</v>
      </c>
      <c r="D106" s="179">
        <v>0</v>
      </c>
      <c r="E106" s="179">
        <v>13245552</v>
      </c>
    </row>
    <row r="107" spans="1:5">
      <c r="A107" s="178" t="s">
        <v>169</v>
      </c>
      <c r="B107" s="178" t="s">
        <v>168</v>
      </c>
      <c r="C107" s="181">
        <v>178408</v>
      </c>
      <c r="D107" s="181">
        <v>0</v>
      </c>
      <c r="E107" s="181">
        <v>178408</v>
      </c>
    </row>
    <row r="108" spans="1:5">
      <c r="A108" s="178" t="s">
        <v>171</v>
      </c>
      <c r="B108" s="178" t="s">
        <v>170</v>
      </c>
      <c r="C108" s="181">
        <v>3256872</v>
      </c>
      <c r="D108" s="181">
        <v>0</v>
      </c>
      <c r="E108" s="181">
        <v>3256872</v>
      </c>
    </row>
    <row r="109" spans="1:5">
      <c r="A109" s="178" t="s">
        <v>173</v>
      </c>
      <c r="B109" s="178" t="s">
        <v>172</v>
      </c>
      <c r="C109" s="181">
        <v>2907234</v>
      </c>
      <c r="D109" s="181">
        <v>0</v>
      </c>
      <c r="E109" s="181">
        <v>2907234</v>
      </c>
    </row>
    <row r="110" spans="1:5">
      <c r="A110" s="178" t="s">
        <v>175</v>
      </c>
      <c r="B110" s="178" t="s">
        <v>174</v>
      </c>
      <c r="C110" s="181">
        <v>5675259</v>
      </c>
      <c r="D110" s="181">
        <v>0</v>
      </c>
      <c r="E110" s="181">
        <v>5675259</v>
      </c>
    </row>
    <row r="111" spans="1:5">
      <c r="A111" s="178" t="s">
        <v>177</v>
      </c>
      <c r="B111" s="178" t="s">
        <v>176</v>
      </c>
      <c r="C111" s="181">
        <v>570240</v>
      </c>
      <c r="D111" s="181">
        <v>0</v>
      </c>
      <c r="E111" s="181">
        <v>570240</v>
      </c>
    </row>
    <row r="112" spans="1:5">
      <c r="A112" s="178" t="s">
        <v>179</v>
      </c>
      <c r="B112" s="178" t="s">
        <v>178</v>
      </c>
      <c r="C112" s="181">
        <v>521744</v>
      </c>
      <c r="D112" s="181">
        <v>0</v>
      </c>
      <c r="E112" s="181">
        <v>521744</v>
      </c>
    </row>
    <row r="113" spans="1:5">
      <c r="A113" s="178" t="s">
        <v>181</v>
      </c>
      <c r="B113" s="178" t="s">
        <v>180</v>
      </c>
      <c r="C113" s="181">
        <v>103746</v>
      </c>
      <c r="D113" s="181">
        <v>0</v>
      </c>
      <c r="E113" s="181">
        <v>103746</v>
      </c>
    </row>
    <row r="114" spans="1:5" ht="26.25">
      <c r="A114" s="178" t="s">
        <v>183</v>
      </c>
      <c r="B114" s="178" t="s">
        <v>182</v>
      </c>
      <c r="C114" s="181">
        <v>32049</v>
      </c>
      <c r="D114" s="181">
        <v>0</v>
      </c>
      <c r="E114" s="181">
        <v>32049</v>
      </c>
    </row>
    <row r="115" spans="1:5" ht="26.25">
      <c r="A115" s="176" t="s">
        <v>185</v>
      </c>
      <c r="B115" s="176" t="s">
        <v>184</v>
      </c>
      <c r="C115" s="179">
        <v>7404171</v>
      </c>
      <c r="D115" s="179">
        <v>0</v>
      </c>
      <c r="E115" s="179">
        <v>7404171</v>
      </c>
    </row>
    <row r="116" spans="1:5">
      <c r="A116" s="178" t="s">
        <v>187</v>
      </c>
      <c r="B116" s="178" t="s">
        <v>186</v>
      </c>
      <c r="C116" s="181">
        <v>1024402</v>
      </c>
      <c r="D116" s="181">
        <v>0</v>
      </c>
      <c r="E116" s="181">
        <v>1024402</v>
      </c>
    </row>
    <row r="117" spans="1:5">
      <c r="A117" s="178" t="s">
        <v>189</v>
      </c>
      <c r="B117" s="178" t="s">
        <v>188</v>
      </c>
      <c r="C117" s="181">
        <v>1034461</v>
      </c>
      <c r="D117" s="181">
        <v>0</v>
      </c>
      <c r="E117" s="181">
        <v>1034461</v>
      </c>
    </row>
    <row r="118" spans="1:5" ht="26.25">
      <c r="A118" s="178" t="s">
        <v>191</v>
      </c>
      <c r="B118" s="178" t="s">
        <v>190</v>
      </c>
      <c r="C118" s="181">
        <v>127310</v>
      </c>
      <c r="D118" s="181">
        <v>0</v>
      </c>
      <c r="E118" s="181">
        <v>127310</v>
      </c>
    </row>
    <row r="119" spans="1:5">
      <c r="A119" s="178" t="s">
        <v>193</v>
      </c>
      <c r="B119" s="178" t="s">
        <v>192</v>
      </c>
      <c r="C119" s="181">
        <v>894995</v>
      </c>
      <c r="D119" s="181">
        <v>0</v>
      </c>
      <c r="E119" s="181">
        <v>894995</v>
      </c>
    </row>
    <row r="120" spans="1:5" ht="26.25">
      <c r="A120" s="178" t="s">
        <v>195</v>
      </c>
      <c r="B120" s="178" t="s">
        <v>194</v>
      </c>
      <c r="C120" s="181">
        <v>3935483</v>
      </c>
      <c r="D120" s="181">
        <v>0</v>
      </c>
      <c r="E120" s="181">
        <v>3935483</v>
      </c>
    </row>
    <row r="121" spans="1:5">
      <c r="A121" s="178" t="s">
        <v>197</v>
      </c>
      <c r="B121" s="178" t="s">
        <v>196</v>
      </c>
      <c r="C121" s="181">
        <v>313209</v>
      </c>
      <c r="D121" s="181">
        <v>0</v>
      </c>
      <c r="E121" s="181">
        <v>313209</v>
      </c>
    </row>
    <row r="122" spans="1:5">
      <c r="A122" s="178" t="s">
        <v>199</v>
      </c>
      <c r="B122" s="178" t="s">
        <v>198</v>
      </c>
      <c r="C122" s="181">
        <v>1000</v>
      </c>
      <c r="D122" s="181">
        <v>0</v>
      </c>
      <c r="E122" s="181">
        <v>1000</v>
      </c>
    </row>
    <row r="123" spans="1:5">
      <c r="A123" s="178" t="s">
        <v>201</v>
      </c>
      <c r="B123" s="178" t="s">
        <v>200</v>
      </c>
      <c r="C123" s="181">
        <v>73311</v>
      </c>
      <c r="D123" s="181">
        <v>0</v>
      </c>
      <c r="E123" s="181">
        <v>73311</v>
      </c>
    </row>
    <row r="124" spans="1:5">
      <c r="A124" s="176" t="s">
        <v>203</v>
      </c>
      <c r="B124" s="176" t="s">
        <v>202</v>
      </c>
      <c r="C124" s="179">
        <v>31189</v>
      </c>
      <c r="D124" s="179">
        <v>0</v>
      </c>
      <c r="E124" s="179">
        <v>31189</v>
      </c>
    </row>
    <row r="125" spans="1:5">
      <c r="A125" s="176" t="s">
        <v>205</v>
      </c>
      <c r="B125" s="176" t="s">
        <v>204</v>
      </c>
      <c r="C125" s="179">
        <v>210382</v>
      </c>
      <c r="D125" s="179">
        <v>0</v>
      </c>
      <c r="E125" s="179">
        <v>210382</v>
      </c>
    </row>
    <row r="126" spans="1:5">
      <c r="A126" s="178" t="s">
        <v>207</v>
      </c>
      <c r="B126" s="178" t="s">
        <v>206</v>
      </c>
      <c r="C126" s="181">
        <v>210130</v>
      </c>
      <c r="D126" s="181">
        <v>0</v>
      </c>
      <c r="E126" s="181">
        <v>210130</v>
      </c>
    </row>
    <row r="127" spans="1:5">
      <c r="A127" s="178" t="s">
        <v>326</v>
      </c>
      <c r="B127" s="178" t="s">
        <v>327</v>
      </c>
      <c r="C127" s="181">
        <v>252</v>
      </c>
      <c r="D127" s="181">
        <v>0</v>
      </c>
      <c r="E127" s="181">
        <v>252</v>
      </c>
    </row>
    <row r="128" spans="1:5">
      <c r="A128" s="176" t="s">
        <v>209</v>
      </c>
      <c r="B128" s="176" t="s">
        <v>208</v>
      </c>
      <c r="C128" s="179">
        <v>2368788</v>
      </c>
      <c r="D128" s="179">
        <v>0</v>
      </c>
      <c r="E128" s="179">
        <v>2368788</v>
      </c>
    </row>
    <row r="129" spans="1:5" ht="26.25">
      <c r="A129" s="176" t="s">
        <v>211</v>
      </c>
      <c r="B129" s="176" t="s">
        <v>210</v>
      </c>
      <c r="C129" s="179">
        <v>2368788</v>
      </c>
      <c r="D129" s="179">
        <v>0</v>
      </c>
      <c r="E129" s="179">
        <v>2368788</v>
      </c>
    </row>
    <row r="130" spans="1:5" ht="26.25">
      <c r="A130" s="178" t="s">
        <v>213</v>
      </c>
      <c r="B130" s="178" t="s">
        <v>212</v>
      </c>
      <c r="C130" s="181">
        <v>2368788</v>
      </c>
      <c r="D130" s="181">
        <v>0</v>
      </c>
      <c r="E130" s="181">
        <v>2368788</v>
      </c>
    </row>
    <row r="131" spans="1:5">
      <c r="A131" s="176" t="s">
        <v>215</v>
      </c>
      <c r="B131" s="176" t="s">
        <v>214</v>
      </c>
      <c r="C131" s="179">
        <v>1438515</v>
      </c>
      <c r="D131" s="179">
        <v>0</v>
      </c>
      <c r="E131" s="179">
        <v>1438515</v>
      </c>
    </row>
    <row r="132" spans="1:5">
      <c r="A132" s="176" t="s">
        <v>217</v>
      </c>
      <c r="B132" s="176" t="s">
        <v>216</v>
      </c>
      <c r="C132" s="179">
        <v>60</v>
      </c>
      <c r="D132" s="179">
        <v>0</v>
      </c>
      <c r="E132" s="179">
        <v>60</v>
      </c>
    </row>
    <row r="133" spans="1:5" ht="26.25">
      <c r="A133" s="178" t="s">
        <v>219</v>
      </c>
      <c r="B133" s="178" t="s">
        <v>218</v>
      </c>
      <c r="C133" s="181">
        <v>60</v>
      </c>
      <c r="D133" s="181">
        <v>0</v>
      </c>
      <c r="E133" s="181">
        <v>60</v>
      </c>
    </row>
    <row r="134" spans="1:5">
      <c r="A134" s="176" t="s">
        <v>221</v>
      </c>
      <c r="B134" s="176" t="s">
        <v>220</v>
      </c>
      <c r="C134" s="179">
        <v>1438455</v>
      </c>
      <c r="D134" s="179">
        <v>0</v>
      </c>
      <c r="E134" s="179">
        <v>1438455</v>
      </c>
    </row>
    <row r="135" spans="1:5">
      <c r="A135" s="178" t="s">
        <v>223</v>
      </c>
      <c r="B135" s="178" t="s">
        <v>222</v>
      </c>
      <c r="C135" s="181">
        <v>1381512</v>
      </c>
      <c r="D135" s="181">
        <v>0</v>
      </c>
      <c r="E135" s="181">
        <v>1381512</v>
      </c>
    </row>
    <row r="136" spans="1:5">
      <c r="A136" s="178" t="s">
        <v>225</v>
      </c>
      <c r="B136" s="178" t="s">
        <v>224</v>
      </c>
      <c r="C136" s="181">
        <v>56943</v>
      </c>
      <c r="D136" s="181">
        <v>0</v>
      </c>
      <c r="E136" s="181">
        <v>56943</v>
      </c>
    </row>
    <row r="137" spans="1:5">
      <c r="A137" s="176" t="s">
        <v>2</v>
      </c>
      <c r="B137" s="176" t="s">
        <v>226</v>
      </c>
      <c r="C137" s="179">
        <v>27089833</v>
      </c>
      <c r="D137" s="179">
        <v>0</v>
      </c>
      <c r="E137" s="179">
        <v>27089833</v>
      </c>
    </row>
    <row r="138" spans="1:5">
      <c r="A138" s="176" t="s">
        <v>228</v>
      </c>
      <c r="B138" s="176" t="s">
        <v>227</v>
      </c>
      <c r="C138" s="179">
        <v>168763</v>
      </c>
      <c r="D138" s="179">
        <v>0</v>
      </c>
      <c r="E138" s="179">
        <v>168763</v>
      </c>
    </row>
    <row r="139" spans="1:5">
      <c r="A139" s="178" t="s">
        <v>230</v>
      </c>
      <c r="B139" s="178" t="s">
        <v>229</v>
      </c>
      <c r="C139" s="181">
        <v>53664</v>
      </c>
      <c r="D139" s="181">
        <v>0</v>
      </c>
      <c r="E139" s="181">
        <v>53664</v>
      </c>
    </row>
    <row r="140" spans="1:5">
      <c r="A140" s="178" t="s">
        <v>328</v>
      </c>
      <c r="B140" s="178" t="s">
        <v>329</v>
      </c>
      <c r="C140" s="181">
        <v>6090</v>
      </c>
      <c r="D140" s="181">
        <v>0</v>
      </c>
      <c r="E140" s="181">
        <v>6090</v>
      </c>
    </row>
    <row r="141" spans="1:5">
      <c r="A141" s="178" t="s">
        <v>232</v>
      </c>
      <c r="B141" s="178" t="s">
        <v>231</v>
      </c>
      <c r="C141" s="181">
        <v>109009</v>
      </c>
      <c r="D141" s="181">
        <v>0</v>
      </c>
      <c r="E141" s="181">
        <v>109009</v>
      </c>
    </row>
    <row r="142" spans="1:5">
      <c r="A142" s="176" t="s">
        <v>234</v>
      </c>
      <c r="B142" s="176" t="s">
        <v>233</v>
      </c>
      <c r="C142" s="179">
        <v>26921070</v>
      </c>
      <c r="D142" s="179">
        <v>0</v>
      </c>
      <c r="E142" s="179">
        <v>26921070</v>
      </c>
    </row>
    <row r="143" spans="1:5">
      <c r="A143" s="178" t="s">
        <v>236</v>
      </c>
      <c r="B143" s="178" t="s">
        <v>235</v>
      </c>
      <c r="C143" s="181">
        <v>177092</v>
      </c>
      <c r="D143" s="181">
        <v>0</v>
      </c>
      <c r="E143" s="181">
        <v>177092</v>
      </c>
    </row>
    <row r="144" spans="1:5">
      <c r="A144" s="178" t="s">
        <v>517</v>
      </c>
      <c r="B144" s="178" t="s">
        <v>518</v>
      </c>
      <c r="C144" s="181">
        <v>110086</v>
      </c>
      <c r="D144" s="181">
        <v>0</v>
      </c>
      <c r="E144" s="181">
        <v>110086</v>
      </c>
    </row>
    <row r="145" spans="1:5">
      <c r="A145" s="178" t="s">
        <v>238</v>
      </c>
      <c r="B145" s="178" t="s">
        <v>237</v>
      </c>
      <c r="C145" s="181">
        <v>1064609</v>
      </c>
      <c r="D145" s="181">
        <v>0</v>
      </c>
      <c r="E145" s="181">
        <v>1064609</v>
      </c>
    </row>
    <row r="146" spans="1:5">
      <c r="A146" s="178" t="s">
        <v>240</v>
      </c>
      <c r="B146" s="178" t="s">
        <v>239</v>
      </c>
      <c r="C146" s="181">
        <v>14728405</v>
      </c>
      <c r="D146" s="181">
        <v>0</v>
      </c>
      <c r="E146" s="181">
        <v>14728405</v>
      </c>
    </row>
    <row r="147" spans="1:5">
      <c r="A147" s="178" t="s">
        <v>242</v>
      </c>
      <c r="B147" s="178" t="s">
        <v>241</v>
      </c>
      <c r="C147" s="181">
        <v>10809566</v>
      </c>
      <c r="D147" s="181">
        <v>0</v>
      </c>
      <c r="E147" s="181">
        <v>10809566</v>
      </c>
    </row>
    <row r="148" spans="1:5">
      <c r="A148" s="178" t="s">
        <v>244</v>
      </c>
      <c r="B148" s="178" t="s">
        <v>243</v>
      </c>
      <c r="C148" s="181">
        <v>31312</v>
      </c>
      <c r="D148" s="181">
        <v>0</v>
      </c>
      <c r="E148" s="181">
        <v>31312</v>
      </c>
    </row>
    <row r="149" spans="1:5">
      <c r="A149" s="176" t="s">
        <v>246</v>
      </c>
      <c r="B149" s="176" t="s">
        <v>245</v>
      </c>
      <c r="C149" s="179">
        <v>4219166</v>
      </c>
      <c r="D149" s="179">
        <v>0</v>
      </c>
      <c r="E149" s="179">
        <v>4219166</v>
      </c>
    </row>
    <row r="150" spans="1:5">
      <c r="A150" s="176" t="s">
        <v>248</v>
      </c>
      <c r="B150" s="176" t="s">
        <v>247</v>
      </c>
      <c r="C150" s="179">
        <v>1600832</v>
      </c>
      <c r="D150" s="179">
        <v>0</v>
      </c>
      <c r="E150" s="179">
        <v>1600832</v>
      </c>
    </row>
    <row r="151" spans="1:5">
      <c r="A151" s="178" t="s">
        <v>250</v>
      </c>
      <c r="B151" s="178" t="s">
        <v>249</v>
      </c>
      <c r="C151" s="181">
        <v>13450</v>
      </c>
      <c r="D151" s="181">
        <v>0</v>
      </c>
      <c r="E151" s="181">
        <v>13450</v>
      </c>
    </row>
    <row r="152" spans="1:5">
      <c r="A152" s="178" t="s">
        <v>252</v>
      </c>
      <c r="B152" s="178" t="s">
        <v>251</v>
      </c>
      <c r="C152" s="181">
        <v>583684</v>
      </c>
      <c r="D152" s="181">
        <v>0</v>
      </c>
      <c r="E152" s="181">
        <v>583684</v>
      </c>
    </row>
    <row r="153" spans="1:5">
      <c r="A153" s="178" t="s">
        <v>254</v>
      </c>
      <c r="B153" s="178" t="s">
        <v>253</v>
      </c>
      <c r="C153" s="181">
        <v>344916</v>
      </c>
      <c r="D153" s="181">
        <v>0</v>
      </c>
      <c r="E153" s="181">
        <v>344916</v>
      </c>
    </row>
    <row r="154" spans="1:5">
      <c r="A154" s="178" t="s">
        <v>256</v>
      </c>
      <c r="B154" s="178" t="s">
        <v>255</v>
      </c>
      <c r="C154" s="181">
        <v>275250</v>
      </c>
      <c r="D154" s="181">
        <v>0</v>
      </c>
      <c r="E154" s="181">
        <v>275250</v>
      </c>
    </row>
    <row r="155" spans="1:5">
      <c r="A155" s="178" t="s">
        <v>258</v>
      </c>
      <c r="B155" s="178" t="s">
        <v>257</v>
      </c>
      <c r="C155" s="181">
        <v>383532</v>
      </c>
      <c r="D155" s="181">
        <v>0</v>
      </c>
      <c r="E155" s="181">
        <v>383532</v>
      </c>
    </row>
    <row r="156" spans="1:5">
      <c r="A156" s="176" t="s">
        <v>260</v>
      </c>
      <c r="B156" s="176" t="s">
        <v>259</v>
      </c>
      <c r="C156" s="179">
        <v>565797</v>
      </c>
      <c r="D156" s="179">
        <v>0</v>
      </c>
      <c r="E156" s="179">
        <v>565797</v>
      </c>
    </row>
    <row r="157" spans="1:5">
      <c r="A157" s="178" t="s">
        <v>262</v>
      </c>
      <c r="B157" s="178" t="s">
        <v>261</v>
      </c>
      <c r="C157" s="181">
        <v>7140</v>
      </c>
      <c r="D157" s="181">
        <v>0</v>
      </c>
      <c r="E157" s="181">
        <v>7140</v>
      </c>
    </row>
    <row r="158" spans="1:5">
      <c r="A158" s="178" t="s">
        <v>264</v>
      </c>
      <c r="B158" s="178" t="s">
        <v>263</v>
      </c>
      <c r="C158" s="181">
        <v>2000</v>
      </c>
      <c r="D158" s="181">
        <v>0</v>
      </c>
      <c r="E158" s="181">
        <v>2000</v>
      </c>
    </row>
    <row r="159" spans="1:5">
      <c r="A159" s="178" t="s">
        <v>266</v>
      </c>
      <c r="B159" s="178" t="s">
        <v>265</v>
      </c>
      <c r="C159" s="181">
        <v>556657</v>
      </c>
      <c r="D159" s="181">
        <v>0</v>
      </c>
      <c r="E159" s="181">
        <v>556657</v>
      </c>
    </row>
    <row r="160" spans="1:5" ht="26.25">
      <c r="A160" s="176" t="s">
        <v>268</v>
      </c>
      <c r="B160" s="176" t="s">
        <v>267</v>
      </c>
      <c r="C160" s="179">
        <v>2052537</v>
      </c>
      <c r="D160" s="179">
        <v>0</v>
      </c>
      <c r="E160" s="179">
        <v>2052537</v>
      </c>
    </row>
    <row r="161" spans="1:5">
      <c r="A161" s="178" t="s">
        <v>270</v>
      </c>
      <c r="B161" s="178" t="s">
        <v>269</v>
      </c>
      <c r="C161" s="181">
        <v>1349467</v>
      </c>
      <c r="D161" s="181">
        <v>0</v>
      </c>
      <c r="E161" s="181">
        <v>1349467</v>
      </c>
    </row>
    <row r="162" spans="1:5" ht="26.25">
      <c r="A162" s="178" t="s">
        <v>272</v>
      </c>
      <c r="B162" s="178" t="s">
        <v>271</v>
      </c>
      <c r="C162" s="181">
        <v>703070</v>
      </c>
      <c r="D162" s="181">
        <v>0</v>
      </c>
      <c r="E162" s="181">
        <v>703070</v>
      </c>
    </row>
    <row r="163" spans="1:5" ht="26.25">
      <c r="A163" s="176" t="s">
        <v>274</v>
      </c>
      <c r="B163" s="176" t="s">
        <v>273</v>
      </c>
      <c r="C163" s="179">
        <v>733861</v>
      </c>
      <c r="D163" s="179">
        <v>0</v>
      </c>
      <c r="E163" s="179">
        <v>733861</v>
      </c>
    </row>
    <row r="164" spans="1:5">
      <c r="A164" s="176" t="s">
        <v>276</v>
      </c>
      <c r="B164" s="176" t="s">
        <v>275</v>
      </c>
      <c r="C164" s="179">
        <v>733251</v>
      </c>
      <c r="D164" s="179">
        <v>0</v>
      </c>
      <c r="E164" s="179">
        <v>733251</v>
      </c>
    </row>
    <row r="165" spans="1:5">
      <c r="A165" s="178" t="s">
        <v>278</v>
      </c>
      <c r="B165" s="178" t="s">
        <v>277</v>
      </c>
      <c r="C165" s="181">
        <v>668013</v>
      </c>
      <c r="D165" s="181">
        <v>0</v>
      </c>
      <c r="E165" s="181">
        <v>668013</v>
      </c>
    </row>
    <row r="166" spans="1:5">
      <c r="A166" s="178" t="s">
        <v>280</v>
      </c>
      <c r="B166" s="178" t="s">
        <v>279</v>
      </c>
      <c r="C166" s="181">
        <v>57958</v>
      </c>
      <c r="D166" s="181">
        <v>0</v>
      </c>
      <c r="E166" s="181">
        <v>57958</v>
      </c>
    </row>
    <row r="167" spans="1:5" ht="26.25">
      <c r="A167" s="178" t="s">
        <v>282</v>
      </c>
      <c r="B167" s="178" t="s">
        <v>281</v>
      </c>
      <c r="C167" s="181">
        <v>7280</v>
      </c>
      <c r="D167" s="181">
        <v>0</v>
      </c>
      <c r="E167" s="181">
        <v>7280</v>
      </c>
    </row>
    <row r="168" spans="1:5">
      <c r="A168" s="176" t="s">
        <v>284</v>
      </c>
      <c r="B168" s="176" t="s">
        <v>283</v>
      </c>
      <c r="C168" s="179">
        <v>610</v>
      </c>
      <c r="D168" s="179">
        <v>0</v>
      </c>
      <c r="E168" s="179">
        <v>610</v>
      </c>
    </row>
    <row r="169" spans="1:5">
      <c r="A169" s="178" t="s">
        <v>286</v>
      </c>
      <c r="B169" s="178" t="s">
        <v>285</v>
      </c>
      <c r="C169" s="181">
        <v>610</v>
      </c>
      <c r="D169" s="181">
        <v>0</v>
      </c>
      <c r="E169" s="181">
        <v>610</v>
      </c>
    </row>
    <row r="170" spans="1:5">
      <c r="A170" s="176" t="s">
        <v>330</v>
      </c>
      <c r="B170" s="176" t="s">
        <v>331</v>
      </c>
      <c r="C170" s="179">
        <v>2372</v>
      </c>
      <c r="D170" s="179">
        <v>0</v>
      </c>
      <c r="E170" s="179">
        <v>2372</v>
      </c>
    </row>
    <row r="171" spans="1:5">
      <c r="A171" s="176" t="s">
        <v>332</v>
      </c>
      <c r="B171" s="176" t="s">
        <v>333</v>
      </c>
      <c r="C171" s="179">
        <v>2372</v>
      </c>
      <c r="D171" s="179">
        <v>0</v>
      </c>
      <c r="E171" s="179">
        <v>2372</v>
      </c>
    </row>
    <row r="172" spans="1:5">
      <c r="A172" s="178" t="s">
        <v>334</v>
      </c>
      <c r="B172" s="178" t="s">
        <v>335</v>
      </c>
      <c r="C172" s="181">
        <v>2372</v>
      </c>
      <c r="D172" s="181">
        <v>0</v>
      </c>
      <c r="E172" s="181">
        <v>2372</v>
      </c>
    </row>
    <row r="173" spans="1:5">
      <c r="A173" s="18"/>
      <c r="B173" s="18"/>
      <c r="C173" s="172"/>
      <c r="D173" s="172"/>
      <c r="E173" s="172"/>
    </row>
    <row r="174" spans="1:5">
      <c r="A174" s="175" t="s">
        <v>287</v>
      </c>
      <c r="B174" s="176" t="s">
        <v>14</v>
      </c>
      <c r="C174" s="179">
        <v>-19472636</v>
      </c>
      <c r="D174" s="179">
        <v>0</v>
      </c>
      <c r="E174" s="179">
        <v>-19472636</v>
      </c>
    </row>
    <row r="175" spans="1:5">
      <c r="A175" s="18"/>
      <c r="B175" s="18"/>
      <c r="C175" s="172"/>
      <c r="D175" s="172"/>
      <c r="E175" s="172"/>
    </row>
    <row r="176" spans="1:5">
      <c r="A176" s="175" t="s">
        <v>288</v>
      </c>
      <c r="B176" s="176" t="s">
        <v>14</v>
      </c>
      <c r="C176" s="179">
        <v>19472636</v>
      </c>
      <c r="D176" s="179">
        <v>0</v>
      </c>
      <c r="E176" s="179">
        <v>19472636</v>
      </c>
    </row>
    <row r="177" spans="1:5">
      <c r="A177" s="177" t="s">
        <v>290</v>
      </c>
      <c r="B177" s="177" t="s">
        <v>289</v>
      </c>
      <c r="C177" s="180" t="s">
        <v>291</v>
      </c>
      <c r="D177" s="180" t="s">
        <v>492</v>
      </c>
      <c r="E177" s="180" t="s">
        <v>493</v>
      </c>
    </row>
    <row r="178" spans="1:5">
      <c r="A178" s="183" t="s">
        <v>12</v>
      </c>
      <c r="B178" s="183" t="s">
        <v>292</v>
      </c>
      <c r="C178" s="184">
        <v>5172588</v>
      </c>
      <c r="D178" s="184">
        <v>108860</v>
      </c>
      <c r="E178" s="184">
        <v>5281448</v>
      </c>
    </row>
    <row r="179" spans="1:5">
      <c r="A179" s="182" t="s">
        <v>294</v>
      </c>
      <c r="B179" s="182" t="s">
        <v>293</v>
      </c>
      <c r="C179" s="185">
        <v>3425</v>
      </c>
      <c r="D179" s="185">
        <v>0</v>
      </c>
      <c r="E179" s="185">
        <v>3425</v>
      </c>
    </row>
    <row r="180" spans="1:5">
      <c r="A180" s="186" t="s">
        <v>296</v>
      </c>
      <c r="B180" s="186" t="s">
        <v>295</v>
      </c>
      <c r="C180" s="187">
        <v>3425</v>
      </c>
      <c r="D180" s="187">
        <v>0</v>
      </c>
      <c r="E180" s="187">
        <v>3425</v>
      </c>
    </row>
    <row r="181" spans="1:5">
      <c r="A181" s="182" t="s">
        <v>298</v>
      </c>
      <c r="B181" s="182" t="s">
        <v>297</v>
      </c>
      <c r="C181" s="185">
        <v>5169163</v>
      </c>
      <c r="D181" s="185">
        <v>108860</v>
      </c>
      <c r="E181" s="185">
        <v>5278023</v>
      </c>
    </row>
    <row r="182" spans="1:5">
      <c r="A182" s="186" t="s">
        <v>300</v>
      </c>
      <c r="B182" s="186" t="s">
        <v>299</v>
      </c>
      <c r="C182" s="187">
        <v>5747611</v>
      </c>
      <c r="D182" s="187">
        <v>0</v>
      </c>
      <c r="E182" s="187">
        <v>5747611</v>
      </c>
    </row>
    <row r="183" spans="1:5">
      <c r="A183" s="186" t="s">
        <v>338</v>
      </c>
      <c r="B183" s="186" t="s">
        <v>339</v>
      </c>
      <c r="C183" s="187">
        <v>578448</v>
      </c>
      <c r="D183" s="187">
        <v>-108860</v>
      </c>
      <c r="E183" s="187">
        <v>469588</v>
      </c>
    </row>
    <row r="184" spans="1:5" s="21" customFormat="1" ht="12">
      <c r="A184" s="183" t="s">
        <v>302</v>
      </c>
      <c r="B184" s="183" t="s">
        <v>301</v>
      </c>
      <c r="C184" s="184">
        <v>14348448</v>
      </c>
      <c r="D184" s="184">
        <v>0</v>
      </c>
      <c r="E184" s="184">
        <v>14348448</v>
      </c>
    </row>
    <row r="185" spans="1:5">
      <c r="A185" s="182" t="s">
        <v>304</v>
      </c>
      <c r="B185" s="182" t="s">
        <v>303</v>
      </c>
      <c r="C185" s="185">
        <v>18488201</v>
      </c>
      <c r="D185" s="185">
        <v>0</v>
      </c>
      <c r="E185" s="185">
        <v>18488201</v>
      </c>
    </row>
    <row r="186" spans="1:5">
      <c r="A186" s="186" t="s">
        <v>336</v>
      </c>
      <c r="B186" s="186" t="s">
        <v>337</v>
      </c>
      <c r="C186" s="187">
        <v>47970</v>
      </c>
      <c r="D186" s="187">
        <v>0</v>
      </c>
      <c r="E186" s="187">
        <v>47970</v>
      </c>
    </row>
    <row r="187" spans="1:5">
      <c r="A187" s="186" t="s">
        <v>519</v>
      </c>
      <c r="B187" s="186" t="s">
        <v>520</v>
      </c>
      <c r="C187" s="187">
        <v>47970</v>
      </c>
      <c r="D187" s="187">
        <v>0</v>
      </c>
      <c r="E187" s="187">
        <v>47970</v>
      </c>
    </row>
    <row r="188" spans="1:5">
      <c r="A188" s="186" t="s">
        <v>521</v>
      </c>
      <c r="B188" s="186" t="s">
        <v>522</v>
      </c>
      <c r="C188" s="187">
        <v>47970</v>
      </c>
      <c r="D188" s="187">
        <v>0</v>
      </c>
      <c r="E188" s="187">
        <v>47970</v>
      </c>
    </row>
    <row r="189" spans="1:5">
      <c r="A189" s="186" t="s">
        <v>306</v>
      </c>
      <c r="B189" s="186" t="s">
        <v>305</v>
      </c>
      <c r="C189" s="187">
        <v>18440231</v>
      </c>
      <c r="D189" s="187">
        <v>0</v>
      </c>
      <c r="E189" s="187">
        <v>18440231</v>
      </c>
    </row>
    <row r="190" spans="1:5">
      <c r="A190" s="186" t="s">
        <v>523</v>
      </c>
      <c r="B190" s="186" t="s">
        <v>524</v>
      </c>
      <c r="C190" s="187">
        <v>18440231</v>
      </c>
      <c r="D190" s="187">
        <v>0</v>
      </c>
      <c r="E190" s="187">
        <v>18440231</v>
      </c>
    </row>
    <row r="191" spans="1:5">
      <c r="A191" s="186" t="s">
        <v>525</v>
      </c>
      <c r="B191" s="186" t="s">
        <v>526</v>
      </c>
      <c r="C191" s="187">
        <v>-18440231</v>
      </c>
      <c r="D191" s="187">
        <v>0</v>
      </c>
      <c r="E191" s="187">
        <v>-18440231</v>
      </c>
    </row>
    <row r="192" spans="1:5">
      <c r="A192" s="182" t="s">
        <v>308</v>
      </c>
      <c r="B192" s="182" t="s">
        <v>307</v>
      </c>
      <c r="C192" s="185">
        <v>4139753</v>
      </c>
      <c r="D192" s="185">
        <v>0</v>
      </c>
      <c r="E192" s="185">
        <v>4139753</v>
      </c>
    </row>
    <row r="193" spans="1:5">
      <c r="A193" s="186" t="s">
        <v>310</v>
      </c>
      <c r="B193" s="186" t="s">
        <v>309</v>
      </c>
      <c r="C193" s="187">
        <v>69692</v>
      </c>
      <c r="D193" s="187">
        <v>0</v>
      </c>
      <c r="E193" s="187">
        <v>69692</v>
      </c>
    </row>
    <row r="194" spans="1:5">
      <c r="A194" s="186" t="s">
        <v>527</v>
      </c>
      <c r="B194" s="186" t="s">
        <v>528</v>
      </c>
      <c r="C194" s="187">
        <v>41488</v>
      </c>
      <c r="D194" s="187">
        <v>0</v>
      </c>
      <c r="E194" s="187">
        <v>41488</v>
      </c>
    </row>
    <row r="195" spans="1:5">
      <c r="A195" s="186" t="s">
        <v>529</v>
      </c>
      <c r="B195" s="186" t="s">
        <v>530</v>
      </c>
      <c r="C195" s="187">
        <v>41488</v>
      </c>
      <c r="D195" s="187">
        <v>0</v>
      </c>
      <c r="E195" s="187">
        <v>41488</v>
      </c>
    </row>
    <row r="196" spans="1:5">
      <c r="A196" s="186" t="s">
        <v>531</v>
      </c>
      <c r="B196" s="186" t="s">
        <v>532</v>
      </c>
      <c r="C196" s="187">
        <v>28204</v>
      </c>
      <c r="D196" s="187">
        <v>0</v>
      </c>
      <c r="E196" s="187">
        <v>28204</v>
      </c>
    </row>
    <row r="197" spans="1:5">
      <c r="A197" s="186" t="s">
        <v>533</v>
      </c>
      <c r="B197" s="186" t="s">
        <v>534</v>
      </c>
      <c r="C197" s="187">
        <v>28204</v>
      </c>
      <c r="D197" s="187">
        <v>0</v>
      </c>
      <c r="E197" s="187">
        <v>28204</v>
      </c>
    </row>
    <row r="198" spans="1:5">
      <c r="A198" s="186" t="s">
        <v>312</v>
      </c>
      <c r="B198" s="186" t="s">
        <v>311</v>
      </c>
      <c r="C198" s="187">
        <v>4070061</v>
      </c>
      <c r="D198" s="187">
        <v>0</v>
      </c>
      <c r="E198" s="187">
        <v>4070061</v>
      </c>
    </row>
    <row r="199" spans="1:5">
      <c r="A199" s="186" t="s">
        <v>535</v>
      </c>
      <c r="B199" s="186" t="s">
        <v>536</v>
      </c>
      <c r="C199" s="187">
        <v>354496</v>
      </c>
      <c r="D199" s="187">
        <v>0</v>
      </c>
      <c r="E199" s="187">
        <v>354496</v>
      </c>
    </row>
    <row r="200" spans="1:5">
      <c r="A200" s="186" t="s">
        <v>537</v>
      </c>
      <c r="B200" s="186" t="s">
        <v>538</v>
      </c>
      <c r="C200" s="187">
        <v>354496</v>
      </c>
      <c r="D200" s="187">
        <v>0</v>
      </c>
      <c r="E200" s="187">
        <v>354496</v>
      </c>
    </row>
    <row r="201" spans="1:5">
      <c r="A201" s="186" t="s">
        <v>539</v>
      </c>
      <c r="B201" s="186" t="s">
        <v>540</v>
      </c>
      <c r="C201" s="187">
        <v>3715565</v>
      </c>
      <c r="D201" s="187">
        <v>0</v>
      </c>
      <c r="E201" s="187">
        <v>3715565</v>
      </c>
    </row>
    <row r="202" spans="1:5">
      <c r="A202" s="186" t="s">
        <v>541</v>
      </c>
      <c r="B202" s="186" t="s">
        <v>542</v>
      </c>
      <c r="C202" s="187">
        <v>3715565</v>
      </c>
      <c r="D202" s="187">
        <v>0</v>
      </c>
      <c r="E202" s="187">
        <v>3715565</v>
      </c>
    </row>
    <row r="203" spans="1:5">
      <c r="A203" s="183" t="s">
        <v>314</v>
      </c>
      <c r="B203" s="183" t="s">
        <v>313</v>
      </c>
      <c r="C203" s="184">
        <v>-48400</v>
      </c>
      <c r="D203" s="184">
        <v>-108860</v>
      </c>
      <c r="E203" s="184">
        <v>-157260</v>
      </c>
    </row>
    <row r="204" spans="1:5" ht="22.5">
      <c r="A204" s="182" t="s">
        <v>316</v>
      </c>
      <c r="B204" s="182" t="s">
        <v>315</v>
      </c>
      <c r="C204" s="185">
        <v>-48400</v>
      </c>
      <c r="D204" s="185">
        <v>-108860</v>
      </c>
      <c r="E204" s="185">
        <v>-157260</v>
      </c>
    </row>
    <row r="205" spans="1:5" ht="23.25">
      <c r="A205" s="186" t="s">
        <v>318</v>
      </c>
      <c r="B205" s="186" t="s">
        <v>317</v>
      </c>
      <c r="C205" s="187">
        <v>48400</v>
      </c>
      <c r="D205" s="187">
        <v>108860</v>
      </c>
      <c r="E205" s="187">
        <v>157260</v>
      </c>
    </row>
    <row r="206" spans="1:5">
      <c r="A206" s="186" t="s">
        <v>543</v>
      </c>
      <c r="B206" s="186" t="s">
        <v>544</v>
      </c>
      <c r="C206" s="187">
        <v>48400</v>
      </c>
      <c r="D206" s="187">
        <v>108860</v>
      </c>
      <c r="E206" s="187">
        <v>157260</v>
      </c>
    </row>
    <row r="209" spans="1:5">
      <c r="A209" s="188" t="s">
        <v>545</v>
      </c>
      <c r="B209" s="188"/>
      <c r="C209" s="188"/>
      <c r="D209" s="188"/>
      <c r="E209" s="188"/>
    </row>
  </sheetData>
  <mergeCells count="8">
    <mergeCell ref="A209:E209"/>
    <mergeCell ref="A93:E93"/>
    <mergeCell ref="A5:E5"/>
    <mergeCell ref="A6:E6"/>
    <mergeCell ref="A7:E7"/>
    <mergeCell ref="A9:A10"/>
    <mergeCell ref="B9:B10"/>
    <mergeCell ref="A82:E82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122"/>
  <sheetViews>
    <sheetView workbookViewId="0">
      <selection activeCell="G11" sqref="G11"/>
    </sheetView>
  </sheetViews>
  <sheetFormatPr defaultRowHeight="15"/>
  <cols>
    <col min="1" max="1" width="7.42578125" style="7" customWidth="1"/>
    <col min="2" max="2" width="51.140625" style="7" hidden="1" customWidth="1"/>
    <col min="3" max="3" width="43.7109375" style="7" customWidth="1"/>
    <col min="4" max="5" width="14.42578125" style="7" customWidth="1"/>
    <col min="6" max="234" width="8.85546875" style="7"/>
    <col min="235" max="235" width="7.140625" style="7" customWidth="1"/>
    <col min="236" max="236" width="33" style="7" customWidth="1"/>
    <col min="237" max="237" width="13.140625" style="7" customWidth="1"/>
    <col min="238" max="238" width="16.28515625" style="7" customWidth="1"/>
    <col min="239" max="242" width="0" style="7" hidden="1" customWidth="1"/>
    <col min="243" max="243" width="13.7109375" style="7" customWidth="1"/>
    <col min="244" max="244" width="8.85546875" style="7"/>
    <col min="245" max="245" width="11" style="7" customWidth="1"/>
    <col min="246" max="490" width="8.85546875" style="7"/>
    <col min="491" max="491" width="7.140625" style="7" customWidth="1"/>
    <col min="492" max="492" width="33" style="7" customWidth="1"/>
    <col min="493" max="493" width="13.140625" style="7" customWidth="1"/>
    <col min="494" max="494" width="16.28515625" style="7" customWidth="1"/>
    <col min="495" max="498" width="0" style="7" hidden="1" customWidth="1"/>
    <col min="499" max="499" width="13.7109375" style="7" customWidth="1"/>
    <col min="500" max="500" width="8.85546875" style="7"/>
    <col min="501" max="501" width="11" style="7" customWidth="1"/>
    <col min="502" max="746" width="8.85546875" style="7"/>
    <col min="747" max="747" width="7.140625" style="7" customWidth="1"/>
    <col min="748" max="748" width="33" style="7" customWidth="1"/>
    <col min="749" max="749" width="13.140625" style="7" customWidth="1"/>
    <col min="750" max="750" width="16.28515625" style="7" customWidth="1"/>
    <col min="751" max="754" width="0" style="7" hidden="1" customWidth="1"/>
    <col min="755" max="755" width="13.7109375" style="7" customWidth="1"/>
    <col min="756" max="756" width="8.85546875" style="7"/>
    <col min="757" max="757" width="11" style="7" customWidth="1"/>
    <col min="758" max="1002" width="8.85546875" style="7"/>
    <col min="1003" max="1003" width="7.140625" style="7" customWidth="1"/>
    <col min="1004" max="1004" width="33" style="7" customWidth="1"/>
    <col min="1005" max="1005" width="13.140625" style="7" customWidth="1"/>
    <col min="1006" max="1006" width="16.28515625" style="7" customWidth="1"/>
    <col min="1007" max="1010" width="0" style="7" hidden="1" customWidth="1"/>
    <col min="1011" max="1011" width="13.7109375" style="7" customWidth="1"/>
    <col min="1012" max="1012" width="8.85546875" style="7"/>
    <col min="1013" max="1013" width="11" style="7" customWidth="1"/>
    <col min="1014" max="1258" width="8.85546875" style="7"/>
    <col min="1259" max="1259" width="7.140625" style="7" customWidth="1"/>
    <col min="1260" max="1260" width="33" style="7" customWidth="1"/>
    <col min="1261" max="1261" width="13.140625" style="7" customWidth="1"/>
    <col min="1262" max="1262" width="16.28515625" style="7" customWidth="1"/>
    <col min="1263" max="1266" width="0" style="7" hidden="1" customWidth="1"/>
    <col min="1267" max="1267" width="13.7109375" style="7" customWidth="1"/>
    <col min="1268" max="1268" width="8.85546875" style="7"/>
    <col min="1269" max="1269" width="11" style="7" customWidth="1"/>
    <col min="1270" max="1514" width="8.85546875" style="7"/>
    <col min="1515" max="1515" width="7.140625" style="7" customWidth="1"/>
    <col min="1516" max="1516" width="33" style="7" customWidth="1"/>
    <col min="1517" max="1517" width="13.140625" style="7" customWidth="1"/>
    <col min="1518" max="1518" width="16.28515625" style="7" customWidth="1"/>
    <col min="1519" max="1522" width="0" style="7" hidden="1" customWidth="1"/>
    <col min="1523" max="1523" width="13.7109375" style="7" customWidth="1"/>
    <col min="1524" max="1524" width="8.85546875" style="7"/>
    <col min="1525" max="1525" width="11" style="7" customWidth="1"/>
    <col min="1526" max="1770" width="8.85546875" style="7"/>
    <col min="1771" max="1771" width="7.140625" style="7" customWidth="1"/>
    <col min="1772" max="1772" width="33" style="7" customWidth="1"/>
    <col min="1773" max="1773" width="13.140625" style="7" customWidth="1"/>
    <col min="1774" max="1774" width="16.28515625" style="7" customWidth="1"/>
    <col min="1775" max="1778" width="0" style="7" hidden="1" customWidth="1"/>
    <col min="1779" max="1779" width="13.7109375" style="7" customWidth="1"/>
    <col min="1780" max="1780" width="8.85546875" style="7"/>
    <col min="1781" max="1781" width="11" style="7" customWidth="1"/>
    <col min="1782" max="2026" width="8.85546875" style="7"/>
    <col min="2027" max="2027" width="7.140625" style="7" customWidth="1"/>
    <col min="2028" max="2028" width="33" style="7" customWidth="1"/>
    <col min="2029" max="2029" width="13.140625" style="7" customWidth="1"/>
    <col min="2030" max="2030" width="16.28515625" style="7" customWidth="1"/>
    <col min="2031" max="2034" width="0" style="7" hidden="1" customWidth="1"/>
    <col min="2035" max="2035" width="13.7109375" style="7" customWidth="1"/>
    <col min="2036" max="2036" width="8.85546875" style="7"/>
    <col min="2037" max="2037" width="11" style="7" customWidth="1"/>
    <col min="2038" max="2282" width="8.85546875" style="7"/>
    <col min="2283" max="2283" width="7.140625" style="7" customWidth="1"/>
    <col min="2284" max="2284" width="33" style="7" customWidth="1"/>
    <col min="2285" max="2285" width="13.140625" style="7" customWidth="1"/>
    <col min="2286" max="2286" width="16.28515625" style="7" customWidth="1"/>
    <col min="2287" max="2290" width="0" style="7" hidden="1" customWidth="1"/>
    <col min="2291" max="2291" width="13.7109375" style="7" customWidth="1"/>
    <col min="2292" max="2292" width="8.85546875" style="7"/>
    <col min="2293" max="2293" width="11" style="7" customWidth="1"/>
    <col min="2294" max="2538" width="8.85546875" style="7"/>
    <col min="2539" max="2539" width="7.140625" style="7" customWidth="1"/>
    <col min="2540" max="2540" width="33" style="7" customWidth="1"/>
    <col min="2541" max="2541" width="13.140625" style="7" customWidth="1"/>
    <col min="2542" max="2542" width="16.28515625" style="7" customWidth="1"/>
    <col min="2543" max="2546" width="0" style="7" hidden="1" customWidth="1"/>
    <col min="2547" max="2547" width="13.7109375" style="7" customWidth="1"/>
    <col min="2548" max="2548" width="8.85546875" style="7"/>
    <col min="2549" max="2549" width="11" style="7" customWidth="1"/>
    <col min="2550" max="2794" width="8.85546875" style="7"/>
    <col min="2795" max="2795" width="7.140625" style="7" customWidth="1"/>
    <col min="2796" max="2796" width="33" style="7" customWidth="1"/>
    <col min="2797" max="2797" width="13.140625" style="7" customWidth="1"/>
    <col min="2798" max="2798" width="16.28515625" style="7" customWidth="1"/>
    <col min="2799" max="2802" width="0" style="7" hidden="1" customWidth="1"/>
    <col min="2803" max="2803" width="13.7109375" style="7" customWidth="1"/>
    <col min="2804" max="2804" width="8.85546875" style="7"/>
    <col min="2805" max="2805" width="11" style="7" customWidth="1"/>
    <col min="2806" max="3050" width="8.85546875" style="7"/>
    <col min="3051" max="3051" width="7.140625" style="7" customWidth="1"/>
    <col min="3052" max="3052" width="33" style="7" customWidth="1"/>
    <col min="3053" max="3053" width="13.140625" style="7" customWidth="1"/>
    <col min="3054" max="3054" width="16.28515625" style="7" customWidth="1"/>
    <col min="3055" max="3058" width="0" style="7" hidden="1" customWidth="1"/>
    <col min="3059" max="3059" width="13.7109375" style="7" customWidth="1"/>
    <col min="3060" max="3060" width="8.85546875" style="7"/>
    <col min="3061" max="3061" width="11" style="7" customWidth="1"/>
    <col min="3062" max="3306" width="8.85546875" style="7"/>
    <col min="3307" max="3307" width="7.140625" style="7" customWidth="1"/>
    <col min="3308" max="3308" width="33" style="7" customWidth="1"/>
    <col min="3309" max="3309" width="13.140625" style="7" customWidth="1"/>
    <col min="3310" max="3310" width="16.28515625" style="7" customWidth="1"/>
    <col min="3311" max="3314" width="0" style="7" hidden="1" customWidth="1"/>
    <col min="3315" max="3315" width="13.7109375" style="7" customWidth="1"/>
    <col min="3316" max="3316" width="8.85546875" style="7"/>
    <col min="3317" max="3317" width="11" style="7" customWidth="1"/>
    <col min="3318" max="3562" width="8.85546875" style="7"/>
    <col min="3563" max="3563" width="7.140625" style="7" customWidth="1"/>
    <col min="3564" max="3564" width="33" style="7" customWidth="1"/>
    <col min="3565" max="3565" width="13.140625" style="7" customWidth="1"/>
    <col min="3566" max="3566" width="16.28515625" style="7" customWidth="1"/>
    <col min="3567" max="3570" width="0" style="7" hidden="1" customWidth="1"/>
    <col min="3571" max="3571" width="13.7109375" style="7" customWidth="1"/>
    <col min="3572" max="3572" width="8.85546875" style="7"/>
    <col min="3573" max="3573" width="11" style="7" customWidth="1"/>
    <col min="3574" max="3818" width="8.85546875" style="7"/>
    <col min="3819" max="3819" width="7.140625" style="7" customWidth="1"/>
    <col min="3820" max="3820" width="33" style="7" customWidth="1"/>
    <col min="3821" max="3821" width="13.140625" style="7" customWidth="1"/>
    <col min="3822" max="3822" width="16.28515625" style="7" customWidth="1"/>
    <col min="3823" max="3826" width="0" style="7" hidden="1" customWidth="1"/>
    <col min="3827" max="3827" width="13.7109375" style="7" customWidth="1"/>
    <col min="3828" max="3828" width="8.85546875" style="7"/>
    <col min="3829" max="3829" width="11" style="7" customWidth="1"/>
    <col min="3830" max="4074" width="8.85546875" style="7"/>
    <col min="4075" max="4075" width="7.140625" style="7" customWidth="1"/>
    <col min="4076" max="4076" width="33" style="7" customWidth="1"/>
    <col min="4077" max="4077" width="13.140625" style="7" customWidth="1"/>
    <col min="4078" max="4078" width="16.28515625" style="7" customWidth="1"/>
    <col min="4079" max="4082" width="0" style="7" hidden="1" customWidth="1"/>
    <col min="4083" max="4083" width="13.7109375" style="7" customWidth="1"/>
    <col min="4084" max="4084" width="8.85546875" style="7"/>
    <col min="4085" max="4085" width="11" style="7" customWidth="1"/>
    <col min="4086" max="4330" width="8.85546875" style="7"/>
    <col min="4331" max="4331" width="7.140625" style="7" customWidth="1"/>
    <col min="4332" max="4332" width="33" style="7" customWidth="1"/>
    <col min="4333" max="4333" width="13.140625" style="7" customWidth="1"/>
    <col min="4334" max="4334" width="16.28515625" style="7" customWidth="1"/>
    <col min="4335" max="4338" width="0" style="7" hidden="1" customWidth="1"/>
    <col min="4339" max="4339" width="13.7109375" style="7" customWidth="1"/>
    <col min="4340" max="4340" width="8.85546875" style="7"/>
    <col min="4341" max="4341" width="11" style="7" customWidth="1"/>
    <col min="4342" max="4586" width="8.85546875" style="7"/>
    <col min="4587" max="4587" width="7.140625" style="7" customWidth="1"/>
    <col min="4588" max="4588" width="33" style="7" customWidth="1"/>
    <col min="4589" max="4589" width="13.140625" style="7" customWidth="1"/>
    <col min="4590" max="4590" width="16.28515625" style="7" customWidth="1"/>
    <col min="4591" max="4594" width="0" style="7" hidden="1" customWidth="1"/>
    <col min="4595" max="4595" width="13.7109375" style="7" customWidth="1"/>
    <col min="4596" max="4596" width="8.85546875" style="7"/>
    <col min="4597" max="4597" width="11" style="7" customWidth="1"/>
    <col min="4598" max="4842" width="8.85546875" style="7"/>
    <col min="4843" max="4843" width="7.140625" style="7" customWidth="1"/>
    <col min="4844" max="4844" width="33" style="7" customWidth="1"/>
    <col min="4845" max="4845" width="13.140625" style="7" customWidth="1"/>
    <col min="4846" max="4846" width="16.28515625" style="7" customWidth="1"/>
    <col min="4847" max="4850" width="0" style="7" hidden="1" customWidth="1"/>
    <col min="4851" max="4851" width="13.7109375" style="7" customWidth="1"/>
    <col min="4852" max="4852" width="8.85546875" style="7"/>
    <col min="4853" max="4853" width="11" style="7" customWidth="1"/>
    <col min="4854" max="5098" width="8.85546875" style="7"/>
    <col min="5099" max="5099" width="7.140625" style="7" customWidth="1"/>
    <col min="5100" max="5100" width="33" style="7" customWidth="1"/>
    <col min="5101" max="5101" width="13.140625" style="7" customWidth="1"/>
    <col min="5102" max="5102" width="16.28515625" style="7" customWidth="1"/>
    <col min="5103" max="5106" width="0" style="7" hidden="1" customWidth="1"/>
    <col min="5107" max="5107" width="13.7109375" style="7" customWidth="1"/>
    <col min="5108" max="5108" width="8.85546875" style="7"/>
    <col min="5109" max="5109" width="11" style="7" customWidth="1"/>
    <col min="5110" max="5354" width="8.85546875" style="7"/>
    <col min="5355" max="5355" width="7.140625" style="7" customWidth="1"/>
    <col min="5356" max="5356" width="33" style="7" customWidth="1"/>
    <col min="5357" max="5357" width="13.140625" style="7" customWidth="1"/>
    <col min="5358" max="5358" width="16.28515625" style="7" customWidth="1"/>
    <col min="5359" max="5362" width="0" style="7" hidden="1" customWidth="1"/>
    <col min="5363" max="5363" width="13.7109375" style="7" customWidth="1"/>
    <col min="5364" max="5364" width="8.85546875" style="7"/>
    <col min="5365" max="5365" width="11" style="7" customWidth="1"/>
    <col min="5366" max="5610" width="8.85546875" style="7"/>
    <col min="5611" max="5611" width="7.140625" style="7" customWidth="1"/>
    <col min="5612" max="5612" width="33" style="7" customWidth="1"/>
    <col min="5613" max="5613" width="13.140625" style="7" customWidth="1"/>
    <col min="5614" max="5614" width="16.28515625" style="7" customWidth="1"/>
    <col min="5615" max="5618" width="0" style="7" hidden="1" customWidth="1"/>
    <col min="5619" max="5619" width="13.7109375" style="7" customWidth="1"/>
    <col min="5620" max="5620" width="8.85546875" style="7"/>
    <col min="5621" max="5621" width="11" style="7" customWidth="1"/>
    <col min="5622" max="5866" width="8.85546875" style="7"/>
    <col min="5867" max="5867" width="7.140625" style="7" customWidth="1"/>
    <col min="5868" max="5868" width="33" style="7" customWidth="1"/>
    <col min="5869" max="5869" width="13.140625" style="7" customWidth="1"/>
    <col min="5870" max="5870" width="16.28515625" style="7" customWidth="1"/>
    <col min="5871" max="5874" width="0" style="7" hidden="1" customWidth="1"/>
    <col min="5875" max="5875" width="13.7109375" style="7" customWidth="1"/>
    <col min="5876" max="5876" width="8.85546875" style="7"/>
    <col min="5877" max="5877" width="11" style="7" customWidth="1"/>
    <col min="5878" max="6122" width="8.85546875" style="7"/>
    <col min="6123" max="6123" width="7.140625" style="7" customWidth="1"/>
    <col min="6124" max="6124" width="33" style="7" customWidth="1"/>
    <col min="6125" max="6125" width="13.140625" style="7" customWidth="1"/>
    <col min="6126" max="6126" width="16.28515625" style="7" customWidth="1"/>
    <col min="6127" max="6130" width="0" style="7" hidden="1" customWidth="1"/>
    <col min="6131" max="6131" width="13.7109375" style="7" customWidth="1"/>
    <col min="6132" max="6132" width="8.85546875" style="7"/>
    <col min="6133" max="6133" width="11" style="7" customWidth="1"/>
    <col min="6134" max="6378" width="8.85546875" style="7"/>
    <col min="6379" max="6379" width="7.140625" style="7" customWidth="1"/>
    <col min="6380" max="6380" width="33" style="7" customWidth="1"/>
    <col min="6381" max="6381" width="13.140625" style="7" customWidth="1"/>
    <col min="6382" max="6382" width="16.28515625" style="7" customWidth="1"/>
    <col min="6383" max="6386" width="0" style="7" hidden="1" customWidth="1"/>
    <col min="6387" max="6387" width="13.7109375" style="7" customWidth="1"/>
    <col min="6388" max="6388" width="8.85546875" style="7"/>
    <col min="6389" max="6389" width="11" style="7" customWidth="1"/>
    <col min="6390" max="6634" width="8.85546875" style="7"/>
    <col min="6635" max="6635" width="7.140625" style="7" customWidth="1"/>
    <col min="6636" max="6636" width="33" style="7" customWidth="1"/>
    <col min="6637" max="6637" width="13.140625" style="7" customWidth="1"/>
    <col min="6638" max="6638" width="16.28515625" style="7" customWidth="1"/>
    <col min="6639" max="6642" width="0" style="7" hidden="1" customWidth="1"/>
    <col min="6643" max="6643" width="13.7109375" style="7" customWidth="1"/>
    <col min="6644" max="6644" width="8.85546875" style="7"/>
    <col min="6645" max="6645" width="11" style="7" customWidth="1"/>
    <col min="6646" max="6890" width="8.85546875" style="7"/>
    <col min="6891" max="6891" width="7.140625" style="7" customWidth="1"/>
    <col min="6892" max="6892" width="33" style="7" customWidth="1"/>
    <col min="6893" max="6893" width="13.140625" style="7" customWidth="1"/>
    <col min="6894" max="6894" width="16.28515625" style="7" customWidth="1"/>
    <col min="6895" max="6898" width="0" style="7" hidden="1" customWidth="1"/>
    <col min="6899" max="6899" width="13.7109375" style="7" customWidth="1"/>
    <col min="6900" max="6900" width="8.85546875" style="7"/>
    <col min="6901" max="6901" width="11" style="7" customWidth="1"/>
    <col min="6902" max="7146" width="8.85546875" style="7"/>
    <col min="7147" max="7147" width="7.140625" style="7" customWidth="1"/>
    <col min="7148" max="7148" width="33" style="7" customWidth="1"/>
    <col min="7149" max="7149" width="13.140625" style="7" customWidth="1"/>
    <col min="7150" max="7150" width="16.28515625" style="7" customWidth="1"/>
    <col min="7151" max="7154" width="0" style="7" hidden="1" customWidth="1"/>
    <col min="7155" max="7155" width="13.7109375" style="7" customWidth="1"/>
    <col min="7156" max="7156" width="8.85546875" style="7"/>
    <col min="7157" max="7157" width="11" style="7" customWidth="1"/>
    <col min="7158" max="7402" width="8.85546875" style="7"/>
    <col min="7403" max="7403" width="7.140625" style="7" customWidth="1"/>
    <col min="7404" max="7404" width="33" style="7" customWidth="1"/>
    <col min="7405" max="7405" width="13.140625" style="7" customWidth="1"/>
    <col min="7406" max="7406" width="16.28515625" style="7" customWidth="1"/>
    <col min="7407" max="7410" width="0" style="7" hidden="1" customWidth="1"/>
    <col min="7411" max="7411" width="13.7109375" style="7" customWidth="1"/>
    <col min="7412" max="7412" width="8.85546875" style="7"/>
    <col min="7413" max="7413" width="11" style="7" customWidth="1"/>
    <col min="7414" max="7658" width="8.85546875" style="7"/>
    <col min="7659" max="7659" width="7.140625" style="7" customWidth="1"/>
    <col min="7660" max="7660" width="33" style="7" customWidth="1"/>
    <col min="7661" max="7661" width="13.140625" style="7" customWidth="1"/>
    <col min="7662" max="7662" width="16.28515625" style="7" customWidth="1"/>
    <col min="7663" max="7666" width="0" style="7" hidden="1" customWidth="1"/>
    <col min="7667" max="7667" width="13.7109375" style="7" customWidth="1"/>
    <col min="7668" max="7668" width="8.85546875" style="7"/>
    <col min="7669" max="7669" width="11" style="7" customWidth="1"/>
    <col min="7670" max="7914" width="8.85546875" style="7"/>
    <col min="7915" max="7915" width="7.140625" style="7" customWidth="1"/>
    <col min="7916" max="7916" width="33" style="7" customWidth="1"/>
    <col min="7917" max="7917" width="13.140625" style="7" customWidth="1"/>
    <col min="7918" max="7918" width="16.28515625" style="7" customWidth="1"/>
    <col min="7919" max="7922" width="0" style="7" hidden="1" customWidth="1"/>
    <col min="7923" max="7923" width="13.7109375" style="7" customWidth="1"/>
    <col min="7924" max="7924" width="8.85546875" style="7"/>
    <col min="7925" max="7925" width="11" style="7" customWidth="1"/>
    <col min="7926" max="8170" width="8.85546875" style="7"/>
    <col min="8171" max="8171" width="7.140625" style="7" customWidth="1"/>
    <col min="8172" max="8172" width="33" style="7" customWidth="1"/>
    <col min="8173" max="8173" width="13.140625" style="7" customWidth="1"/>
    <col min="8174" max="8174" width="16.28515625" style="7" customWidth="1"/>
    <col min="8175" max="8178" width="0" style="7" hidden="1" customWidth="1"/>
    <col min="8179" max="8179" width="13.7109375" style="7" customWidth="1"/>
    <col min="8180" max="8180" width="8.85546875" style="7"/>
    <col min="8181" max="8181" width="11" style="7" customWidth="1"/>
    <col min="8182" max="8426" width="8.85546875" style="7"/>
    <col min="8427" max="8427" width="7.140625" style="7" customWidth="1"/>
    <col min="8428" max="8428" width="33" style="7" customWidth="1"/>
    <col min="8429" max="8429" width="13.140625" style="7" customWidth="1"/>
    <col min="8430" max="8430" width="16.28515625" style="7" customWidth="1"/>
    <col min="8431" max="8434" width="0" style="7" hidden="1" customWidth="1"/>
    <col min="8435" max="8435" width="13.7109375" style="7" customWidth="1"/>
    <col min="8436" max="8436" width="8.85546875" style="7"/>
    <col min="8437" max="8437" width="11" style="7" customWidth="1"/>
    <col min="8438" max="8682" width="8.85546875" style="7"/>
    <col min="8683" max="8683" width="7.140625" style="7" customWidth="1"/>
    <col min="8684" max="8684" width="33" style="7" customWidth="1"/>
    <col min="8685" max="8685" width="13.140625" style="7" customWidth="1"/>
    <col min="8686" max="8686" width="16.28515625" style="7" customWidth="1"/>
    <col min="8687" max="8690" width="0" style="7" hidden="1" customWidth="1"/>
    <col min="8691" max="8691" width="13.7109375" style="7" customWidth="1"/>
    <col min="8692" max="8692" width="8.85546875" style="7"/>
    <col min="8693" max="8693" width="11" style="7" customWidth="1"/>
    <col min="8694" max="8938" width="8.85546875" style="7"/>
    <col min="8939" max="8939" width="7.140625" style="7" customWidth="1"/>
    <col min="8940" max="8940" width="33" style="7" customWidth="1"/>
    <col min="8941" max="8941" width="13.140625" style="7" customWidth="1"/>
    <col min="8942" max="8942" width="16.28515625" style="7" customWidth="1"/>
    <col min="8943" max="8946" width="0" style="7" hidden="1" customWidth="1"/>
    <col min="8947" max="8947" width="13.7109375" style="7" customWidth="1"/>
    <col min="8948" max="8948" width="8.85546875" style="7"/>
    <col min="8949" max="8949" width="11" style="7" customWidth="1"/>
    <col min="8950" max="9194" width="8.85546875" style="7"/>
    <col min="9195" max="9195" width="7.140625" style="7" customWidth="1"/>
    <col min="9196" max="9196" width="33" style="7" customWidth="1"/>
    <col min="9197" max="9197" width="13.140625" style="7" customWidth="1"/>
    <col min="9198" max="9198" width="16.28515625" style="7" customWidth="1"/>
    <col min="9199" max="9202" width="0" style="7" hidden="1" customWidth="1"/>
    <col min="9203" max="9203" width="13.7109375" style="7" customWidth="1"/>
    <col min="9204" max="9204" width="8.85546875" style="7"/>
    <col min="9205" max="9205" width="11" style="7" customWidth="1"/>
    <col min="9206" max="9450" width="8.85546875" style="7"/>
    <col min="9451" max="9451" width="7.140625" style="7" customWidth="1"/>
    <col min="9452" max="9452" width="33" style="7" customWidth="1"/>
    <col min="9453" max="9453" width="13.140625" style="7" customWidth="1"/>
    <col min="9454" max="9454" width="16.28515625" style="7" customWidth="1"/>
    <col min="9455" max="9458" width="0" style="7" hidden="1" customWidth="1"/>
    <col min="9459" max="9459" width="13.7109375" style="7" customWidth="1"/>
    <col min="9460" max="9460" width="8.85546875" style="7"/>
    <col min="9461" max="9461" width="11" style="7" customWidth="1"/>
    <col min="9462" max="9706" width="8.85546875" style="7"/>
    <col min="9707" max="9707" width="7.140625" style="7" customWidth="1"/>
    <col min="9708" max="9708" width="33" style="7" customWidth="1"/>
    <col min="9709" max="9709" width="13.140625" style="7" customWidth="1"/>
    <col min="9710" max="9710" width="16.28515625" style="7" customWidth="1"/>
    <col min="9711" max="9714" width="0" style="7" hidden="1" customWidth="1"/>
    <col min="9715" max="9715" width="13.7109375" style="7" customWidth="1"/>
    <col min="9716" max="9716" width="8.85546875" style="7"/>
    <col min="9717" max="9717" width="11" style="7" customWidth="1"/>
    <col min="9718" max="9962" width="8.85546875" style="7"/>
    <col min="9963" max="9963" width="7.140625" style="7" customWidth="1"/>
    <col min="9964" max="9964" width="33" style="7" customWidth="1"/>
    <col min="9965" max="9965" width="13.140625" style="7" customWidth="1"/>
    <col min="9966" max="9966" width="16.28515625" style="7" customWidth="1"/>
    <col min="9967" max="9970" width="0" style="7" hidden="1" customWidth="1"/>
    <col min="9971" max="9971" width="13.7109375" style="7" customWidth="1"/>
    <col min="9972" max="9972" width="8.85546875" style="7"/>
    <col min="9973" max="9973" width="11" style="7" customWidth="1"/>
    <col min="9974" max="10218" width="8.85546875" style="7"/>
    <col min="10219" max="10219" width="7.140625" style="7" customWidth="1"/>
    <col min="10220" max="10220" width="33" style="7" customWidth="1"/>
    <col min="10221" max="10221" width="13.140625" style="7" customWidth="1"/>
    <col min="10222" max="10222" width="16.28515625" style="7" customWidth="1"/>
    <col min="10223" max="10226" width="0" style="7" hidden="1" customWidth="1"/>
    <col min="10227" max="10227" width="13.7109375" style="7" customWidth="1"/>
    <col min="10228" max="10228" width="8.85546875" style="7"/>
    <col min="10229" max="10229" width="11" style="7" customWidth="1"/>
    <col min="10230" max="10474" width="8.85546875" style="7"/>
    <col min="10475" max="10475" width="7.140625" style="7" customWidth="1"/>
    <col min="10476" max="10476" width="33" style="7" customWidth="1"/>
    <col min="10477" max="10477" width="13.140625" style="7" customWidth="1"/>
    <col min="10478" max="10478" width="16.28515625" style="7" customWidth="1"/>
    <col min="10479" max="10482" width="0" style="7" hidden="1" customWidth="1"/>
    <col min="10483" max="10483" width="13.7109375" style="7" customWidth="1"/>
    <col min="10484" max="10484" width="8.85546875" style="7"/>
    <col min="10485" max="10485" width="11" style="7" customWidth="1"/>
    <col min="10486" max="10730" width="8.85546875" style="7"/>
    <col min="10731" max="10731" width="7.140625" style="7" customWidth="1"/>
    <col min="10732" max="10732" width="33" style="7" customWidth="1"/>
    <col min="10733" max="10733" width="13.140625" style="7" customWidth="1"/>
    <col min="10734" max="10734" width="16.28515625" style="7" customWidth="1"/>
    <col min="10735" max="10738" width="0" style="7" hidden="1" customWidth="1"/>
    <col min="10739" max="10739" width="13.7109375" style="7" customWidth="1"/>
    <col min="10740" max="10740" width="8.85546875" style="7"/>
    <col min="10741" max="10741" width="11" style="7" customWidth="1"/>
    <col min="10742" max="10986" width="8.85546875" style="7"/>
    <col min="10987" max="10987" width="7.140625" style="7" customWidth="1"/>
    <col min="10988" max="10988" width="33" style="7" customWidth="1"/>
    <col min="10989" max="10989" width="13.140625" style="7" customWidth="1"/>
    <col min="10990" max="10990" width="16.28515625" style="7" customWidth="1"/>
    <col min="10991" max="10994" width="0" style="7" hidden="1" customWidth="1"/>
    <col min="10995" max="10995" width="13.7109375" style="7" customWidth="1"/>
    <col min="10996" max="10996" width="8.85546875" style="7"/>
    <col min="10997" max="10997" width="11" style="7" customWidth="1"/>
    <col min="10998" max="11242" width="8.85546875" style="7"/>
    <col min="11243" max="11243" width="7.140625" style="7" customWidth="1"/>
    <col min="11244" max="11244" width="33" style="7" customWidth="1"/>
    <col min="11245" max="11245" width="13.140625" style="7" customWidth="1"/>
    <col min="11246" max="11246" width="16.28515625" style="7" customWidth="1"/>
    <col min="11247" max="11250" width="0" style="7" hidden="1" customWidth="1"/>
    <col min="11251" max="11251" width="13.7109375" style="7" customWidth="1"/>
    <col min="11252" max="11252" width="8.85546875" style="7"/>
    <col min="11253" max="11253" width="11" style="7" customWidth="1"/>
    <col min="11254" max="11498" width="8.85546875" style="7"/>
    <col min="11499" max="11499" width="7.140625" style="7" customWidth="1"/>
    <col min="11500" max="11500" width="33" style="7" customWidth="1"/>
    <col min="11501" max="11501" width="13.140625" style="7" customWidth="1"/>
    <col min="11502" max="11502" width="16.28515625" style="7" customWidth="1"/>
    <col min="11503" max="11506" width="0" style="7" hidden="1" customWidth="1"/>
    <col min="11507" max="11507" width="13.7109375" style="7" customWidth="1"/>
    <col min="11508" max="11508" width="8.85546875" style="7"/>
    <col min="11509" max="11509" width="11" style="7" customWidth="1"/>
    <col min="11510" max="11754" width="8.85546875" style="7"/>
    <col min="11755" max="11755" width="7.140625" style="7" customWidth="1"/>
    <col min="11756" max="11756" width="33" style="7" customWidth="1"/>
    <col min="11757" max="11757" width="13.140625" style="7" customWidth="1"/>
    <col min="11758" max="11758" width="16.28515625" style="7" customWidth="1"/>
    <col min="11759" max="11762" width="0" style="7" hidden="1" customWidth="1"/>
    <col min="11763" max="11763" width="13.7109375" style="7" customWidth="1"/>
    <col min="11764" max="11764" width="8.85546875" style="7"/>
    <col min="11765" max="11765" width="11" style="7" customWidth="1"/>
    <col min="11766" max="12010" width="8.85546875" style="7"/>
    <col min="12011" max="12011" width="7.140625" style="7" customWidth="1"/>
    <col min="12012" max="12012" width="33" style="7" customWidth="1"/>
    <col min="12013" max="12013" width="13.140625" style="7" customWidth="1"/>
    <col min="12014" max="12014" width="16.28515625" style="7" customWidth="1"/>
    <col min="12015" max="12018" width="0" style="7" hidden="1" customWidth="1"/>
    <col min="12019" max="12019" width="13.7109375" style="7" customWidth="1"/>
    <col min="12020" max="12020" width="8.85546875" style="7"/>
    <col min="12021" max="12021" width="11" style="7" customWidth="1"/>
    <col min="12022" max="12266" width="8.85546875" style="7"/>
    <col min="12267" max="12267" width="7.140625" style="7" customWidth="1"/>
    <col min="12268" max="12268" width="33" style="7" customWidth="1"/>
    <col min="12269" max="12269" width="13.140625" style="7" customWidth="1"/>
    <col min="12270" max="12270" width="16.28515625" style="7" customWidth="1"/>
    <col min="12271" max="12274" width="0" style="7" hidden="1" customWidth="1"/>
    <col min="12275" max="12275" width="13.7109375" style="7" customWidth="1"/>
    <col min="12276" max="12276" width="8.85546875" style="7"/>
    <col min="12277" max="12277" width="11" style="7" customWidth="1"/>
    <col min="12278" max="12522" width="8.85546875" style="7"/>
    <col min="12523" max="12523" width="7.140625" style="7" customWidth="1"/>
    <col min="12524" max="12524" width="33" style="7" customWidth="1"/>
    <col min="12525" max="12525" width="13.140625" style="7" customWidth="1"/>
    <col min="12526" max="12526" width="16.28515625" style="7" customWidth="1"/>
    <col min="12527" max="12530" width="0" style="7" hidden="1" customWidth="1"/>
    <col min="12531" max="12531" width="13.7109375" style="7" customWidth="1"/>
    <col min="12532" max="12532" width="8.85546875" style="7"/>
    <col min="12533" max="12533" width="11" style="7" customWidth="1"/>
    <col min="12534" max="12778" width="8.85546875" style="7"/>
    <col min="12779" max="12779" width="7.140625" style="7" customWidth="1"/>
    <col min="12780" max="12780" width="33" style="7" customWidth="1"/>
    <col min="12781" max="12781" width="13.140625" style="7" customWidth="1"/>
    <col min="12782" max="12782" width="16.28515625" style="7" customWidth="1"/>
    <col min="12783" max="12786" width="0" style="7" hidden="1" customWidth="1"/>
    <col min="12787" max="12787" width="13.7109375" style="7" customWidth="1"/>
    <col min="12788" max="12788" width="8.85546875" style="7"/>
    <col min="12789" max="12789" width="11" style="7" customWidth="1"/>
    <col min="12790" max="13034" width="8.85546875" style="7"/>
    <col min="13035" max="13035" width="7.140625" style="7" customWidth="1"/>
    <col min="13036" max="13036" width="33" style="7" customWidth="1"/>
    <col min="13037" max="13037" width="13.140625" style="7" customWidth="1"/>
    <col min="13038" max="13038" width="16.28515625" style="7" customWidth="1"/>
    <col min="13039" max="13042" width="0" style="7" hidden="1" customWidth="1"/>
    <col min="13043" max="13043" width="13.7109375" style="7" customWidth="1"/>
    <col min="13044" max="13044" width="8.85546875" style="7"/>
    <col min="13045" max="13045" width="11" style="7" customWidth="1"/>
    <col min="13046" max="13290" width="8.85546875" style="7"/>
    <col min="13291" max="13291" width="7.140625" style="7" customWidth="1"/>
    <col min="13292" max="13292" width="33" style="7" customWidth="1"/>
    <col min="13293" max="13293" width="13.140625" style="7" customWidth="1"/>
    <col min="13294" max="13294" width="16.28515625" style="7" customWidth="1"/>
    <col min="13295" max="13298" width="0" style="7" hidden="1" customWidth="1"/>
    <col min="13299" max="13299" width="13.7109375" style="7" customWidth="1"/>
    <col min="13300" max="13300" width="8.85546875" style="7"/>
    <col min="13301" max="13301" width="11" style="7" customWidth="1"/>
    <col min="13302" max="13546" width="8.85546875" style="7"/>
    <col min="13547" max="13547" width="7.140625" style="7" customWidth="1"/>
    <col min="13548" max="13548" width="33" style="7" customWidth="1"/>
    <col min="13549" max="13549" width="13.140625" style="7" customWidth="1"/>
    <col min="13550" max="13550" width="16.28515625" style="7" customWidth="1"/>
    <col min="13551" max="13554" width="0" style="7" hidden="1" customWidth="1"/>
    <col min="13555" max="13555" width="13.7109375" style="7" customWidth="1"/>
    <col min="13556" max="13556" width="8.85546875" style="7"/>
    <col min="13557" max="13557" width="11" style="7" customWidth="1"/>
    <col min="13558" max="13802" width="8.85546875" style="7"/>
    <col min="13803" max="13803" width="7.140625" style="7" customWidth="1"/>
    <col min="13804" max="13804" width="33" style="7" customWidth="1"/>
    <col min="13805" max="13805" width="13.140625" style="7" customWidth="1"/>
    <col min="13806" max="13806" width="16.28515625" style="7" customWidth="1"/>
    <col min="13807" max="13810" width="0" style="7" hidden="1" customWidth="1"/>
    <col min="13811" max="13811" width="13.7109375" style="7" customWidth="1"/>
    <col min="13812" max="13812" width="8.85546875" style="7"/>
    <col min="13813" max="13813" width="11" style="7" customWidth="1"/>
    <col min="13814" max="14058" width="8.85546875" style="7"/>
    <col min="14059" max="14059" width="7.140625" style="7" customWidth="1"/>
    <col min="14060" max="14060" width="33" style="7" customWidth="1"/>
    <col min="14061" max="14061" width="13.140625" style="7" customWidth="1"/>
    <col min="14062" max="14062" width="16.28515625" style="7" customWidth="1"/>
    <col min="14063" max="14066" width="0" style="7" hidden="1" customWidth="1"/>
    <col min="14067" max="14067" width="13.7109375" style="7" customWidth="1"/>
    <col min="14068" max="14068" width="8.85546875" style="7"/>
    <col min="14069" max="14069" width="11" style="7" customWidth="1"/>
    <col min="14070" max="14314" width="8.85546875" style="7"/>
    <col min="14315" max="14315" width="7.140625" style="7" customWidth="1"/>
    <col min="14316" max="14316" width="33" style="7" customWidth="1"/>
    <col min="14317" max="14317" width="13.140625" style="7" customWidth="1"/>
    <col min="14318" max="14318" width="16.28515625" style="7" customWidth="1"/>
    <col min="14319" max="14322" width="0" style="7" hidden="1" customWidth="1"/>
    <col min="14323" max="14323" width="13.7109375" style="7" customWidth="1"/>
    <col min="14324" max="14324" width="8.85546875" style="7"/>
    <col min="14325" max="14325" width="11" style="7" customWidth="1"/>
    <col min="14326" max="14570" width="8.85546875" style="7"/>
    <col min="14571" max="14571" width="7.140625" style="7" customWidth="1"/>
    <col min="14572" max="14572" width="33" style="7" customWidth="1"/>
    <col min="14573" max="14573" width="13.140625" style="7" customWidth="1"/>
    <col min="14574" max="14574" width="16.28515625" style="7" customWidth="1"/>
    <col min="14575" max="14578" width="0" style="7" hidden="1" customWidth="1"/>
    <col min="14579" max="14579" width="13.7109375" style="7" customWidth="1"/>
    <col min="14580" max="14580" width="8.85546875" style="7"/>
    <col min="14581" max="14581" width="11" style="7" customWidth="1"/>
    <col min="14582" max="14826" width="8.85546875" style="7"/>
    <col min="14827" max="14827" width="7.140625" style="7" customWidth="1"/>
    <col min="14828" max="14828" width="33" style="7" customWidth="1"/>
    <col min="14829" max="14829" width="13.140625" style="7" customWidth="1"/>
    <col min="14830" max="14830" width="16.28515625" style="7" customWidth="1"/>
    <col min="14831" max="14834" width="0" style="7" hidden="1" customWidth="1"/>
    <col min="14835" max="14835" width="13.7109375" style="7" customWidth="1"/>
    <col min="14836" max="14836" width="8.85546875" style="7"/>
    <col min="14837" max="14837" width="11" style="7" customWidth="1"/>
    <col min="14838" max="15082" width="8.85546875" style="7"/>
    <col min="15083" max="15083" width="7.140625" style="7" customWidth="1"/>
    <col min="15084" max="15084" width="33" style="7" customWidth="1"/>
    <col min="15085" max="15085" width="13.140625" style="7" customWidth="1"/>
    <col min="15086" max="15086" width="16.28515625" style="7" customWidth="1"/>
    <col min="15087" max="15090" width="0" style="7" hidden="1" customWidth="1"/>
    <col min="15091" max="15091" width="13.7109375" style="7" customWidth="1"/>
    <col min="15092" max="15092" width="8.85546875" style="7"/>
    <col min="15093" max="15093" width="11" style="7" customWidth="1"/>
    <col min="15094" max="15338" width="8.85546875" style="7"/>
    <col min="15339" max="15339" width="7.140625" style="7" customWidth="1"/>
    <col min="15340" max="15340" width="33" style="7" customWidth="1"/>
    <col min="15341" max="15341" width="13.140625" style="7" customWidth="1"/>
    <col min="15342" max="15342" width="16.28515625" style="7" customWidth="1"/>
    <col min="15343" max="15346" width="0" style="7" hidden="1" customWidth="1"/>
    <col min="15347" max="15347" width="13.7109375" style="7" customWidth="1"/>
    <col min="15348" max="15348" width="8.85546875" style="7"/>
    <col min="15349" max="15349" width="11" style="7" customWidth="1"/>
    <col min="15350" max="15594" width="8.85546875" style="7"/>
    <col min="15595" max="15595" width="7.140625" style="7" customWidth="1"/>
    <col min="15596" max="15596" width="33" style="7" customWidth="1"/>
    <col min="15597" max="15597" width="13.140625" style="7" customWidth="1"/>
    <col min="15598" max="15598" width="16.28515625" style="7" customWidth="1"/>
    <col min="15599" max="15602" width="0" style="7" hidden="1" customWidth="1"/>
    <col min="15603" max="15603" width="13.7109375" style="7" customWidth="1"/>
    <col min="15604" max="15604" width="8.85546875" style="7"/>
    <col min="15605" max="15605" width="11" style="7" customWidth="1"/>
    <col min="15606" max="15850" width="8.85546875" style="7"/>
    <col min="15851" max="15851" width="7.140625" style="7" customWidth="1"/>
    <col min="15852" max="15852" width="33" style="7" customWidth="1"/>
    <col min="15853" max="15853" width="13.140625" style="7" customWidth="1"/>
    <col min="15854" max="15854" width="16.28515625" style="7" customWidth="1"/>
    <col min="15855" max="15858" width="0" style="7" hidden="1" customWidth="1"/>
    <col min="15859" max="15859" width="13.7109375" style="7" customWidth="1"/>
    <col min="15860" max="15860" width="8.85546875" style="7"/>
    <col min="15861" max="15861" width="11" style="7" customWidth="1"/>
    <col min="15862" max="16106" width="8.85546875" style="7"/>
    <col min="16107" max="16107" width="7.140625" style="7" customWidth="1"/>
    <col min="16108" max="16108" width="33" style="7" customWidth="1"/>
    <col min="16109" max="16109" width="13.140625" style="7" customWidth="1"/>
    <col min="16110" max="16110" width="16.28515625" style="7" customWidth="1"/>
    <col min="16111" max="16114" width="0" style="7" hidden="1" customWidth="1"/>
    <col min="16115" max="16115" width="13.7109375" style="7" customWidth="1"/>
    <col min="16116" max="16116" width="8.85546875" style="7"/>
    <col min="16117" max="16117" width="11" style="7" customWidth="1"/>
    <col min="16118" max="16384" width="8.85546875" style="7"/>
  </cols>
  <sheetData>
    <row r="1" spans="1:7">
      <c r="E1" s="6" t="s">
        <v>370</v>
      </c>
    </row>
    <row r="2" spans="1:7">
      <c r="E2" s="6" t="s">
        <v>487</v>
      </c>
    </row>
    <row r="3" spans="1:7">
      <c r="E3" s="6" t="s">
        <v>340</v>
      </c>
    </row>
    <row r="5" spans="1:7" s="11" customFormat="1" ht="14.25">
      <c r="A5" s="197" t="s">
        <v>433</v>
      </c>
      <c r="B5" s="197"/>
      <c r="C5" s="197"/>
      <c r="D5" s="197"/>
      <c r="E5" s="197"/>
    </row>
    <row r="6" spans="1:7" s="11" customFormat="1" ht="14.25">
      <c r="A6" s="197" t="s">
        <v>371</v>
      </c>
      <c r="B6" s="197"/>
      <c r="C6" s="197"/>
      <c r="D6" s="197"/>
      <c r="E6" s="197"/>
    </row>
    <row r="7" spans="1:7" s="11" customFormat="1" ht="14.25">
      <c r="A7" s="197" t="s">
        <v>372</v>
      </c>
      <c r="B7" s="197"/>
      <c r="C7" s="197"/>
      <c r="D7" s="197"/>
      <c r="E7" s="197"/>
    </row>
    <row r="8" spans="1:7" s="11" customFormat="1" ht="12"/>
    <row r="9" spans="1:7" s="41" customFormat="1" ht="46.9" customHeight="1">
      <c r="A9" s="40" t="s">
        <v>3</v>
      </c>
      <c r="B9" s="31"/>
      <c r="C9" s="32" t="s">
        <v>343</v>
      </c>
      <c r="D9" s="31" t="s">
        <v>373</v>
      </c>
      <c r="E9" s="31" t="s">
        <v>489</v>
      </c>
    </row>
    <row r="10" spans="1:7" s="41" customFormat="1" ht="12">
      <c r="A10" s="13">
        <v>1</v>
      </c>
      <c r="B10" s="13"/>
      <c r="C10" s="13">
        <v>2</v>
      </c>
      <c r="D10" s="13">
        <v>3</v>
      </c>
      <c r="E10" s="13">
        <v>4</v>
      </c>
    </row>
    <row r="11" spans="1:7" s="11" customFormat="1" ht="12.75">
      <c r="A11" s="148" t="s">
        <v>4</v>
      </c>
      <c r="B11" s="148"/>
      <c r="C11" s="149"/>
      <c r="D11" s="164">
        <f>SUM(D12:D30)</f>
        <v>4894</v>
      </c>
      <c r="E11" s="34">
        <f>SUM(E12:E30)</f>
        <v>13347867</v>
      </c>
      <c r="G11" s="39"/>
    </row>
    <row r="12" spans="1:7" s="11" customFormat="1" ht="12.75">
      <c r="A12" s="43">
        <v>1</v>
      </c>
      <c r="B12" s="44" t="s">
        <v>376</v>
      </c>
      <c r="C12" s="45" t="s">
        <v>344</v>
      </c>
      <c r="D12" s="47">
        <v>24</v>
      </c>
      <c r="E12" s="46">
        <v>142239</v>
      </c>
    </row>
    <row r="13" spans="1:7" s="11" customFormat="1" ht="12.75">
      <c r="A13" s="48">
        <v>2</v>
      </c>
      <c r="B13" s="35" t="s">
        <v>377</v>
      </c>
      <c r="C13" s="35" t="s">
        <v>345</v>
      </c>
      <c r="D13" s="50">
        <v>87</v>
      </c>
      <c r="E13" s="49">
        <v>295896</v>
      </c>
    </row>
    <row r="14" spans="1:7" s="11" customFormat="1" ht="12.75">
      <c r="A14" s="48">
        <v>3</v>
      </c>
      <c r="B14" s="35" t="s">
        <v>378</v>
      </c>
      <c r="C14" s="35" t="s">
        <v>346</v>
      </c>
      <c r="D14" s="50">
        <v>222</v>
      </c>
      <c r="E14" s="49">
        <v>599241</v>
      </c>
    </row>
    <row r="15" spans="1:7" s="11" customFormat="1" ht="12.75">
      <c r="A15" s="48">
        <v>4</v>
      </c>
      <c r="B15" s="35" t="s">
        <v>379</v>
      </c>
      <c r="C15" s="35" t="s">
        <v>347</v>
      </c>
      <c r="D15" s="51">
        <v>105</v>
      </c>
      <c r="E15" s="49">
        <v>334421</v>
      </c>
    </row>
    <row r="16" spans="1:7" s="11" customFormat="1" ht="12.75">
      <c r="A16" s="48">
        <v>5</v>
      </c>
      <c r="B16" s="35" t="s">
        <v>380</v>
      </c>
      <c r="C16" s="35" t="s">
        <v>348</v>
      </c>
      <c r="D16" s="51">
        <v>184</v>
      </c>
      <c r="E16" s="49">
        <v>425979</v>
      </c>
    </row>
    <row r="17" spans="1:5" s="11" customFormat="1" ht="12.75">
      <c r="A17" s="48">
        <v>6</v>
      </c>
      <c r="B17" s="35" t="s">
        <v>381</v>
      </c>
      <c r="C17" s="35" t="s">
        <v>350</v>
      </c>
      <c r="D17" s="50">
        <v>413</v>
      </c>
      <c r="E17" s="49">
        <v>1053684</v>
      </c>
    </row>
    <row r="18" spans="1:5" s="11" customFormat="1" ht="12.75">
      <c r="A18" s="48">
        <v>7</v>
      </c>
      <c r="B18" s="35" t="s">
        <v>382</v>
      </c>
      <c r="C18" s="35" t="s">
        <v>353</v>
      </c>
      <c r="D18" s="50">
        <v>220</v>
      </c>
      <c r="E18" s="49">
        <v>942195</v>
      </c>
    </row>
    <row r="19" spans="1:5" s="11" customFormat="1" ht="12.75">
      <c r="A19" s="48">
        <v>8</v>
      </c>
      <c r="B19" s="35" t="s">
        <v>383</v>
      </c>
      <c r="C19" s="35" t="s">
        <v>354</v>
      </c>
      <c r="D19" s="50">
        <v>164</v>
      </c>
      <c r="E19" s="49">
        <v>369903</v>
      </c>
    </row>
    <row r="20" spans="1:5" s="11" customFormat="1" ht="12.75">
      <c r="A20" s="48">
        <v>9</v>
      </c>
      <c r="B20" s="35" t="s">
        <v>384</v>
      </c>
      <c r="C20" s="35" t="s">
        <v>355</v>
      </c>
      <c r="D20" s="50">
        <v>88</v>
      </c>
      <c r="E20" s="49">
        <v>197487</v>
      </c>
    </row>
    <row r="21" spans="1:5" s="11" customFormat="1" ht="12.75">
      <c r="A21" s="48">
        <v>10</v>
      </c>
      <c r="B21" s="35" t="s">
        <v>385</v>
      </c>
      <c r="C21" s="35" t="s">
        <v>356</v>
      </c>
      <c r="D21" s="50">
        <v>188</v>
      </c>
      <c r="E21" s="49">
        <v>469623</v>
      </c>
    </row>
    <row r="22" spans="1:5" s="11" customFormat="1" ht="12.75">
      <c r="A22" s="48">
        <v>11</v>
      </c>
      <c r="B22" s="35" t="s">
        <v>386</v>
      </c>
      <c r="C22" s="35" t="s">
        <v>357</v>
      </c>
      <c r="D22" s="50">
        <v>47</v>
      </c>
      <c r="E22" s="49">
        <v>147999</v>
      </c>
    </row>
    <row r="23" spans="1:5" s="11" customFormat="1" ht="12.75">
      <c r="A23" s="48">
        <v>12</v>
      </c>
      <c r="B23" s="36" t="s">
        <v>387</v>
      </c>
      <c r="C23" s="36" t="s">
        <v>358</v>
      </c>
      <c r="D23" s="50">
        <v>168</v>
      </c>
      <c r="E23" s="49">
        <v>458841</v>
      </c>
    </row>
    <row r="24" spans="1:5" s="11" customFormat="1" ht="12.75">
      <c r="A24" s="48">
        <v>13</v>
      </c>
      <c r="B24" s="36" t="s">
        <v>388</v>
      </c>
      <c r="C24" s="37" t="s">
        <v>389</v>
      </c>
      <c r="D24" s="50">
        <v>934</v>
      </c>
      <c r="E24" s="49">
        <v>2184651</v>
      </c>
    </row>
    <row r="25" spans="1:5" s="11" customFormat="1" ht="12.75">
      <c r="A25" s="48">
        <v>14</v>
      </c>
      <c r="B25" s="36" t="s">
        <v>390</v>
      </c>
      <c r="C25" s="36" t="s">
        <v>391</v>
      </c>
      <c r="D25" s="50">
        <v>280</v>
      </c>
      <c r="E25" s="49">
        <v>916662</v>
      </c>
    </row>
    <row r="26" spans="1:5" s="11" customFormat="1" ht="12.75">
      <c r="A26" s="48">
        <v>15</v>
      </c>
      <c r="B26" s="36" t="s">
        <v>392</v>
      </c>
      <c r="C26" s="36" t="s">
        <v>393</v>
      </c>
      <c r="D26" s="50">
        <v>393</v>
      </c>
      <c r="E26" s="49">
        <v>1029717</v>
      </c>
    </row>
    <row r="27" spans="1:5" s="11" customFormat="1" ht="12.75">
      <c r="A27" s="48">
        <v>16</v>
      </c>
      <c r="B27" s="35" t="s">
        <v>394</v>
      </c>
      <c r="C27" s="35" t="s">
        <v>366</v>
      </c>
      <c r="D27" s="50">
        <v>746</v>
      </c>
      <c r="E27" s="49">
        <v>1995543</v>
      </c>
    </row>
    <row r="28" spans="1:5" s="11" customFormat="1" ht="12.75">
      <c r="A28" s="48">
        <v>17</v>
      </c>
      <c r="B28" s="35" t="s">
        <v>395</v>
      </c>
      <c r="C28" s="35" t="s">
        <v>367</v>
      </c>
      <c r="D28" s="50">
        <v>121</v>
      </c>
      <c r="E28" s="49">
        <v>471364</v>
      </c>
    </row>
    <row r="29" spans="1:5" s="11" customFormat="1" ht="12.75">
      <c r="A29" s="48">
        <v>18</v>
      </c>
      <c r="B29" s="35" t="s">
        <v>396</v>
      </c>
      <c r="C29" s="35" t="s">
        <v>368</v>
      </c>
      <c r="D29" s="50">
        <v>79</v>
      </c>
      <c r="E29" s="49">
        <v>284502</v>
      </c>
    </row>
    <row r="30" spans="1:5" s="11" customFormat="1" ht="12.75">
      <c r="A30" s="52">
        <v>19</v>
      </c>
      <c r="B30" s="53" t="s">
        <v>397</v>
      </c>
      <c r="C30" s="53" t="s">
        <v>369</v>
      </c>
      <c r="D30" s="55">
        <v>431</v>
      </c>
      <c r="E30" s="56">
        <v>1027920</v>
      </c>
    </row>
    <row r="31" spans="1:5" s="11" customFormat="1" ht="12">
      <c r="D31" s="57"/>
    </row>
    <row r="32" spans="1:5" s="11" customFormat="1" ht="12"/>
    <row r="33" spans="3:4" s="11" customFormat="1">
      <c r="C33" s="89" t="s">
        <v>432</v>
      </c>
      <c r="D33" s="89" t="s">
        <v>427</v>
      </c>
    </row>
    <row r="34" spans="3:4" s="11" customFormat="1" ht="12"/>
    <row r="35" spans="3:4" s="11" customFormat="1" ht="12"/>
    <row r="36" spans="3:4" s="11" customFormat="1" ht="12"/>
    <row r="37" spans="3:4" s="11" customFormat="1" ht="12"/>
    <row r="38" spans="3:4" s="11" customFormat="1" ht="12"/>
    <row r="39" spans="3:4" s="11" customFormat="1" ht="12"/>
    <row r="40" spans="3:4" s="11" customFormat="1" ht="12"/>
    <row r="41" spans="3:4" s="11" customFormat="1" ht="12"/>
    <row r="42" spans="3:4" s="11" customFormat="1" ht="12"/>
    <row r="43" spans="3:4" s="11" customFormat="1" ht="12"/>
    <row r="44" spans="3:4" s="11" customFormat="1" ht="12"/>
    <row r="45" spans="3:4" s="11" customFormat="1" ht="12"/>
    <row r="46" spans="3:4" s="11" customFormat="1" ht="12"/>
    <row r="47" spans="3:4" s="11" customFormat="1" ht="12"/>
    <row r="48" spans="3:4" s="11" customFormat="1" ht="12"/>
    <row r="49" s="11" customFormat="1" ht="12"/>
    <row r="50" s="11" customFormat="1" ht="12"/>
    <row r="51" s="11" customFormat="1" ht="12"/>
    <row r="52" s="11" customFormat="1" ht="12"/>
    <row r="53" s="11" customFormat="1" ht="12"/>
    <row r="54" s="11" customFormat="1" ht="12"/>
    <row r="55" s="11" customFormat="1" ht="12"/>
    <row r="56" s="11" customFormat="1" ht="12"/>
    <row r="57" s="11" customFormat="1" ht="12"/>
    <row r="58" s="11" customFormat="1" ht="12"/>
    <row r="59" s="11" customFormat="1" ht="12"/>
    <row r="60" s="11" customFormat="1" ht="12"/>
    <row r="61" s="11" customFormat="1" ht="12"/>
    <row r="62" s="11" customFormat="1" ht="12"/>
    <row r="63" s="11" customFormat="1" ht="12"/>
    <row r="64" s="11" customFormat="1" ht="12"/>
    <row r="65" s="11" customFormat="1" ht="12"/>
    <row r="66" s="11" customFormat="1" ht="12"/>
    <row r="67" s="11" customFormat="1" ht="12"/>
    <row r="68" s="11" customFormat="1" ht="12"/>
    <row r="69" s="11" customFormat="1" ht="12"/>
    <row r="70" s="11" customFormat="1" ht="12"/>
    <row r="71" s="11" customFormat="1" ht="12"/>
    <row r="72" s="11" customFormat="1" ht="12"/>
    <row r="73" s="11" customFormat="1" ht="12"/>
    <row r="74" s="11" customFormat="1" ht="12"/>
    <row r="75" s="11" customFormat="1" ht="12"/>
    <row r="76" s="11" customFormat="1" ht="12"/>
    <row r="77" s="11" customFormat="1" ht="12"/>
    <row r="78" s="11" customFormat="1" ht="12"/>
    <row r="79" s="11" customFormat="1" ht="12"/>
    <row r="80" s="11" customFormat="1" ht="12"/>
    <row r="81" s="11" customFormat="1" ht="12"/>
    <row r="82" s="11" customFormat="1" ht="12"/>
    <row r="83" s="11" customFormat="1" ht="12"/>
    <row r="84" s="11" customFormat="1" ht="12"/>
    <row r="85" s="11" customFormat="1" ht="12"/>
    <row r="86" s="11" customFormat="1" ht="12"/>
    <row r="87" s="11" customFormat="1" ht="12"/>
    <row r="88" s="11" customFormat="1" ht="12"/>
    <row r="89" s="11" customFormat="1" ht="12"/>
    <row r="90" s="11" customFormat="1" ht="12"/>
    <row r="91" s="11" customFormat="1" ht="12"/>
    <row r="92" s="11" customFormat="1" ht="12"/>
    <row r="93" s="11" customFormat="1" ht="12"/>
    <row r="94" s="11" customFormat="1" ht="12"/>
    <row r="95" s="11" customFormat="1" ht="12"/>
    <row r="96" s="11" customFormat="1" ht="12"/>
    <row r="97" s="11" customFormat="1" ht="12"/>
    <row r="98" s="11" customFormat="1" ht="12"/>
    <row r="99" s="11" customFormat="1" ht="12"/>
    <row r="100" s="11" customFormat="1" ht="12"/>
    <row r="101" s="11" customFormat="1" ht="12"/>
    <row r="102" s="11" customFormat="1" ht="12"/>
    <row r="103" s="11" customFormat="1" ht="12"/>
    <row r="104" s="11" customFormat="1" ht="12"/>
    <row r="105" s="11" customFormat="1" ht="12"/>
    <row r="106" s="11" customFormat="1" ht="12"/>
    <row r="107" s="11" customFormat="1" ht="12"/>
    <row r="108" s="11" customFormat="1" ht="12"/>
    <row r="109" s="11" customFormat="1" ht="12"/>
    <row r="110" s="11" customFormat="1" ht="12"/>
    <row r="111" s="11" customFormat="1" ht="12"/>
    <row r="112" s="11" customFormat="1" ht="12"/>
    <row r="113" s="11" customFormat="1" ht="12"/>
    <row r="114" s="11" customFormat="1" ht="12"/>
    <row r="115" s="11" customFormat="1" ht="12"/>
    <row r="116" s="11" customFormat="1" ht="12"/>
    <row r="117" s="11" customFormat="1" ht="12"/>
    <row r="118" s="11" customFormat="1" ht="12"/>
    <row r="119" s="11" customFormat="1" ht="12"/>
    <row r="120" s="11" customFormat="1" ht="12"/>
    <row r="121" s="11" customFormat="1" ht="12"/>
    <row r="122" s="11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94"/>
  <sheetViews>
    <sheetView workbookViewId="0">
      <selection activeCell="G14" sqref="G14"/>
    </sheetView>
  </sheetViews>
  <sheetFormatPr defaultRowHeight="12.75"/>
  <cols>
    <col min="1" max="1" width="6.28515625" style="9" customWidth="1"/>
    <col min="2" max="2" width="29.42578125" style="9" customWidth="1"/>
    <col min="3" max="3" width="14.7109375" style="9" customWidth="1"/>
    <col min="4" max="4" width="15" style="9" customWidth="1"/>
    <col min="5" max="5" width="14.28515625" style="9" customWidth="1"/>
    <col min="6" max="6" width="12.5703125" style="9" customWidth="1"/>
    <col min="7" max="7" width="10.140625" style="9" bestFit="1" customWidth="1"/>
    <col min="8" max="241" width="8.85546875" style="9"/>
    <col min="242" max="242" width="3.85546875" style="9" bestFit="1" customWidth="1"/>
    <col min="243" max="243" width="4.140625" style="9" bestFit="1" customWidth="1"/>
    <col min="244" max="244" width="52.7109375" style="9" customWidth="1"/>
    <col min="245" max="246" width="13.85546875" style="9" customWidth="1"/>
    <col min="247" max="251" width="0" style="9" hidden="1" customWidth="1"/>
    <col min="252" max="252" width="16" style="9" customWidth="1"/>
    <col min="253" max="253" width="13.7109375" style="9" customWidth="1"/>
    <col min="254" max="254" width="13" style="9" customWidth="1"/>
    <col min="255" max="497" width="8.85546875" style="9"/>
    <col min="498" max="498" width="3.85546875" style="9" bestFit="1" customWidth="1"/>
    <col min="499" max="499" width="4.140625" style="9" bestFit="1" customWidth="1"/>
    <col min="500" max="500" width="52.7109375" style="9" customWidth="1"/>
    <col min="501" max="502" width="13.85546875" style="9" customWidth="1"/>
    <col min="503" max="507" width="0" style="9" hidden="1" customWidth="1"/>
    <col min="508" max="508" width="16" style="9" customWidth="1"/>
    <col min="509" max="509" width="13.7109375" style="9" customWidth="1"/>
    <col min="510" max="510" width="13" style="9" customWidth="1"/>
    <col min="511" max="753" width="8.85546875" style="9"/>
    <col min="754" max="754" width="3.85546875" style="9" bestFit="1" customWidth="1"/>
    <col min="755" max="755" width="4.140625" style="9" bestFit="1" customWidth="1"/>
    <col min="756" max="756" width="52.7109375" style="9" customWidth="1"/>
    <col min="757" max="758" width="13.85546875" style="9" customWidth="1"/>
    <col min="759" max="763" width="0" style="9" hidden="1" customWidth="1"/>
    <col min="764" max="764" width="16" style="9" customWidth="1"/>
    <col min="765" max="765" width="13.7109375" style="9" customWidth="1"/>
    <col min="766" max="766" width="13" style="9" customWidth="1"/>
    <col min="767" max="1009" width="8.85546875" style="9"/>
    <col min="1010" max="1010" width="3.85546875" style="9" bestFit="1" customWidth="1"/>
    <col min="1011" max="1011" width="4.140625" style="9" bestFit="1" customWidth="1"/>
    <col min="1012" max="1012" width="52.7109375" style="9" customWidth="1"/>
    <col min="1013" max="1014" width="13.85546875" style="9" customWidth="1"/>
    <col min="1015" max="1019" width="0" style="9" hidden="1" customWidth="1"/>
    <col min="1020" max="1020" width="16" style="9" customWidth="1"/>
    <col min="1021" max="1021" width="13.7109375" style="9" customWidth="1"/>
    <col min="1022" max="1022" width="13" style="9" customWidth="1"/>
    <col min="1023" max="1265" width="8.85546875" style="9"/>
    <col min="1266" max="1266" width="3.85546875" style="9" bestFit="1" customWidth="1"/>
    <col min="1267" max="1267" width="4.140625" style="9" bestFit="1" customWidth="1"/>
    <col min="1268" max="1268" width="52.7109375" style="9" customWidth="1"/>
    <col min="1269" max="1270" width="13.85546875" style="9" customWidth="1"/>
    <col min="1271" max="1275" width="0" style="9" hidden="1" customWidth="1"/>
    <col min="1276" max="1276" width="16" style="9" customWidth="1"/>
    <col min="1277" max="1277" width="13.7109375" style="9" customWidth="1"/>
    <col min="1278" max="1278" width="13" style="9" customWidth="1"/>
    <col min="1279" max="1521" width="8.85546875" style="9"/>
    <col min="1522" max="1522" width="3.85546875" style="9" bestFit="1" customWidth="1"/>
    <col min="1523" max="1523" width="4.140625" style="9" bestFit="1" customWidth="1"/>
    <col min="1524" max="1524" width="52.7109375" style="9" customWidth="1"/>
    <col min="1525" max="1526" width="13.85546875" style="9" customWidth="1"/>
    <col min="1527" max="1531" width="0" style="9" hidden="1" customWidth="1"/>
    <col min="1532" max="1532" width="16" style="9" customWidth="1"/>
    <col min="1533" max="1533" width="13.7109375" style="9" customWidth="1"/>
    <col min="1534" max="1534" width="13" style="9" customWidth="1"/>
    <col min="1535" max="1777" width="8.85546875" style="9"/>
    <col min="1778" max="1778" width="3.85546875" style="9" bestFit="1" customWidth="1"/>
    <col min="1779" max="1779" width="4.140625" style="9" bestFit="1" customWidth="1"/>
    <col min="1780" max="1780" width="52.7109375" style="9" customWidth="1"/>
    <col min="1781" max="1782" width="13.85546875" style="9" customWidth="1"/>
    <col min="1783" max="1787" width="0" style="9" hidden="1" customWidth="1"/>
    <col min="1788" max="1788" width="16" style="9" customWidth="1"/>
    <col min="1789" max="1789" width="13.7109375" style="9" customWidth="1"/>
    <col min="1790" max="1790" width="13" style="9" customWidth="1"/>
    <col min="1791" max="2033" width="8.85546875" style="9"/>
    <col min="2034" max="2034" width="3.85546875" style="9" bestFit="1" customWidth="1"/>
    <col min="2035" max="2035" width="4.140625" style="9" bestFit="1" customWidth="1"/>
    <col min="2036" max="2036" width="52.7109375" style="9" customWidth="1"/>
    <col min="2037" max="2038" width="13.85546875" style="9" customWidth="1"/>
    <col min="2039" max="2043" width="0" style="9" hidden="1" customWidth="1"/>
    <col min="2044" max="2044" width="16" style="9" customWidth="1"/>
    <col min="2045" max="2045" width="13.7109375" style="9" customWidth="1"/>
    <col min="2046" max="2046" width="13" style="9" customWidth="1"/>
    <col min="2047" max="2289" width="8.85546875" style="9"/>
    <col min="2290" max="2290" width="3.85546875" style="9" bestFit="1" customWidth="1"/>
    <col min="2291" max="2291" width="4.140625" style="9" bestFit="1" customWidth="1"/>
    <col min="2292" max="2292" width="52.7109375" style="9" customWidth="1"/>
    <col min="2293" max="2294" width="13.85546875" style="9" customWidth="1"/>
    <col min="2295" max="2299" width="0" style="9" hidden="1" customWidth="1"/>
    <col min="2300" max="2300" width="16" style="9" customWidth="1"/>
    <col min="2301" max="2301" width="13.7109375" style="9" customWidth="1"/>
    <col min="2302" max="2302" width="13" style="9" customWidth="1"/>
    <col min="2303" max="2545" width="8.85546875" style="9"/>
    <col min="2546" max="2546" width="3.85546875" style="9" bestFit="1" customWidth="1"/>
    <col min="2547" max="2547" width="4.140625" style="9" bestFit="1" customWidth="1"/>
    <col min="2548" max="2548" width="52.7109375" style="9" customWidth="1"/>
    <col min="2549" max="2550" width="13.85546875" style="9" customWidth="1"/>
    <col min="2551" max="2555" width="0" style="9" hidden="1" customWidth="1"/>
    <col min="2556" max="2556" width="16" style="9" customWidth="1"/>
    <col min="2557" max="2557" width="13.7109375" style="9" customWidth="1"/>
    <col min="2558" max="2558" width="13" style="9" customWidth="1"/>
    <col min="2559" max="2801" width="8.85546875" style="9"/>
    <col min="2802" max="2802" width="3.85546875" style="9" bestFit="1" customWidth="1"/>
    <col min="2803" max="2803" width="4.140625" style="9" bestFit="1" customWidth="1"/>
    <col min="2804" max="2804" width="52.7109375" style="9" customWidth="1"/>
    <col min="2805" max="2806" width="13.85546875" style="9" customWidth="1"/>
    <col min="2807" max="2811" width="0" style="9" hidden="1" customWidth="1"/>
    <col min="2812" max="2812" width="16" style="9" customWidth="1"/>
    <col min="2813" max="2813" width="13.7109375" style="9" customWidth="1"/>
    <col min="2814" max="2814" width="13" style="9" customWidth="1"/>
    <col min="2815" max="3057" width="8.85546875" style="9"/>
    <col min="3058" max="3058" width="3.85546875" style="9" bestFit="1" customWidth="1"/>
    <col min="3059" max="3059" width="4.140625" style="9" bestFit="1" customWidth="1"/>
    <col min="3060" max="3060" width="52.7109375" style="9" customWidth="1"/>
    <col min="3061" max="3062" width="13.85546875" style="9" customWidth="1"/>
    <col min="3063" max="3067" width="0" style="9" hidden="1" customWidth="1"/>
    <col min="3068" max="3068" width="16" style="9" customWidth="1"/>
    <col min="3069" max="3069" width="13.7109375" style="9" customWidth="1"/>
    <col min="3070" max="3070" width="13" style="9" customWidth="1"/>
    <col min="3071" max="3313" width="8.85546875" style="9"/>
    <col min="3314" max="3314" width="3.85546875" style="9" bestFit="1" customWidth="1"/>
    <col min="3315" max="3315" width="4.140625" style="9" bestFit="1" customWidth="1"/>
    <col min="3316" max="3316" width="52.7109375" style="9" customWidth="1"/>
    <col min="3317" max="3318" width="13.85546875" style="9" customWidth="1"/>
    <col min="3319" max="3323" width="0" style="9" hidden="1" customWidth="1"/>
    <col min="3324" max="3324" width="16" style="9" customWidth="1"/>
    <col min="3325" max="3325" width="13.7109375" style="9" customWidth="1"/>
    <col min="3326" max="3326" width="13" style="9" customWidth="1"/>
    <col min="3327" max="3569" width="8.85546875" style="9"/>
    <col min="3570" max="3570" width="3.85546875" style="9" bestFit="1" customWidth="1"/>
    <col min="3571" max="3571" width="4.140625" style="9" bestFit="1" customWidth="1"/>
    <col min="3572" max="3572" width="52.7109375" style="9" customWidth="1"/>
    <col min="3573" max="3574" width="13.85546875" style="9" customWidth="1"/>
    <col min="3575" max="3579" width="0" style="9" hidden="1" customWidth="1"/>
    <col min="3580" max="3580" width="16" style="9" customWidth="1"/>
    <col min="3581" max="3581" width="13.7109375" style="9" customWidth="1"/>
    <col min="3582" max="3582" width="13" style="9" customWidth="1"/>
    <col min="3583" max="3825" width="8.85546875" style="9"/>
    <col min="3826" max="3826" width="3.85546875" style="9" bestFit="1" customWidth="1"/>
    <col min="3827" max="3827" width="4.140625" style="9" bestFit="1" customWidth="1"/>
    <col min="3828" max="3828" width="52.7109375" style="9" customWidth="1"/>
    <col min="3829" max="3830" width="13.85546875" style="9" customWidth="1"/>
    <col min="3831" max="3835" width="0" style="9" hidden="1" customWidth="1"/>
    <col min="3836" max="3836" width="16" style="9" customWidth="1"/>
    <col min="3837" max="3837" width="13.7109375" style="9" customWidth="1"/>
    <col min="3838" max="3838" width="13" style="9" customWidth="1"/>
    <col min="3839" max="4081" width="8.85546875" style="9"/>
    <col min="4082" max="4082" width="3.85546875" style="9" bestFit="1" customWidth="1"/>
    <col min="4083" max="4083" width="4.140625" style="9" bestFit="1" customWidth="1"/>
    <col min="4084" max="4084" width="52.7109375" style="9" customWidth="1"/>
    <col min="4085" max="4086" width="13.85546875" style="9" customWidth="1"/>
    <col min="4087" max="4091" width="0" style="9" hidden="1" customWidth="1"/>
    <col min="4092" max="4092" width="16" style="9" customWidth="1"/>
    <col min="4093" max="4093" width="13.7109375" style="9" customWidth="1"/>
    <col min="4094" max="4094" width="13" style="9" customWidth="1"/>
    <col min="4095" max="4337" width="8.85546875" style="9"/>
    <col min="4338" max="4338" width="3.85546875" style="9" bestFit="1" customWidth="1"/>
    <col min="4339" max="4339" width="4.140625" style="9" bestFit="1" customWidth="1"/>
    <col min="4340" max="4340" width="52.7109375" style="9" customWidth="1"/>
    <col min="4341" max="4342" width="13.85546875" style="9" customWidth="1"/>
    <col min="4343" max="4347" width="0" style="9" hidden="1" customWidth="1"/>
    <col min="4348" max="4348" width="16" style="9" customWidth="1"/>
    <col min="4349" max="4349" width="13.7109375" style="9" customWidth="1"/>
    <col min="4350" max="4350" width="13" style="9" customWidth="1"/>
    <col min="4351" max="4593" width="8.85546875" style="9"/>
    <col min="4594" max="4594" width="3.85546875" style="9" bestFit="1" customWidth="1"/>
    <col min="4595" max="4595" width="4.140625" style="9" bestFit="1" customWidth="1"/>
    <col min="4596" max="4596" width="52.7109375" style="9" customWidth="1"/>
    <col min="4597" max="4598" width="13.85546875" style="9" customWidth="1"/>
    <col min="4599" max="4603" width="0" style="9" hidden="1" customWidth="1"/>
    <col min="4604" max="4604" width="16" style="9" customWidth="1"/>
    <col min="4605" max="4605" width="13.7109375" style="9" customWidth="1"/>
    <col min="4606" max="4606" width="13" style="9" customWidth="1"/>
    <col min="4607" max="4849" width="8.85546875" style="9"/>
    <col min="4850" max="4850" width="3.85546875" style="9" bestFit="1" customWidth="1"/>
    <col min="4851" max="4851" width="4.140625" style="9" bestFit="1" customWidth="1"/>
    <col min="4852" max="4852" width="52.7109375" style="9" customWidth="1"/>
    <col min="4853" max="4854" width="13.85546875" style="9" customWidth="1"/>
    <col min="4855" max="4859" width="0" style="9" hidden="1" customWidth="1"/>
    <col min="4860" max="4860" width="16" style="9" customWidth="1"/>
    <col min="4861" max="4861" width="13.7109375" style="9" customWidth="1"/>
    <col min="4862" max="4862" width="13" style="9" customWidth="1"/>
    <col min="4863" max="5105" width="8.85546875" style="9"/>
    <col min="5106" max="5106" width="3.85546875" style="9" bestFit="1" customWidth="1"/>
    <col min="5107" max="5107" width="4.140625" style="9" bestFit="1" customWidth="1"/>
    <col min="5108" max="5108" width="52.7109375" style="9" customWidth="1"/>
    <col min="5109" max="5110" width="13.85546875" style="9" customWidth="1"/>
    <col min="5111" max="5115" width="0" style="9" hidden="1" customWidth="1"/>
    <col min="5116" max="5116" width="16" style="9" customWidth="1"/>
    <col min="5117" max="5117" width="13.7109375" style="9" customWidth="1"/>
    <col min="5118" max="5118" width="13" style="9" customWidth="1"/>
    <col min="5119" max="5361" width="8.85546875" style="9"/>
    <col min="5362" max="5362" width="3.85546875" style="9" bestFit="1" customWidth="1"/>
    <col min="5363" max="5363" width="4.140625" style="9" bestFit="1" customWidth="1"/>
    <col min="5364" max="5364" width="52.7109375" style="9" customWidth="1"/>
    <col min="5365" max="5366" width="13.85546875" style="9" customWidth="1"/>
    <col min="5367" max="5371" width="0" style="9" hidden="1" customWidth="1"/>
    <col min="5372" max="5372" width="16" style="9" customWidth="1"/>
    <col min="5373" max="5373" width="13.7109375" style="9" customWidth="1"/>
    <col min="5374" max="5374" width="13" style="9" customWidth="1"/>
    <col min="5375" max="5617" width="8.85546875" style="9"/>
    <col min="5618" max="5618" width="3.85546875" style="9" bestFit="1" customWidth="1"/>
    <col min="5619" max="5619" width="4.140625" style="9" bestFit="1" customWidth="1"/>
    <col min="5620" max="5620" width="52.7109375" style="9" customWidth="1"/>
    <col min="5621" max="5622" width="13.85546875" style="9" customWidth="1"/>
    <col min="5623" max="5627" width="0" style="9" hidden="1" customWidth="1"/>
    <col min="5628" max="5628" width="16" style="9" customWidth="1"/>
    <col min="5629" max="5629" width="13.7109375" style="9" customWidth="1"/>
    <col min="5630" max="5630" width="13" style="9" customWidth="1"/>
    <col min="5631" max="5873" width="8.85546875" style="9"/>
    <col min="5874" max="5874" width="3.85546875" style="9" bestFit="1" customWidth="1"/>
    <col min="5875" max="5875" width="4.140625" style="9" bestFit="1" customWidth="1"/>
    <col min="5876" max="5876" width="52.7109375" style="9" customWidth="1"/>
    <col min="5877" max="5878" width="13.85546875" style="9" customWidth="1"/>
    <col min="5879" max="5883" width="0" style="9" hidden="1" customWidth="1"/>
    <col min="5884" max="5884" width="16" style="9" customWidth="1"/>
    <col min="5885" max="5885" width="13.7109375" style="9" customWidth="1"/>
    <col min="5886" max="5886" width="13" style="9" customWidth="1"/>
    <col min="5887" max="6129" width="8.85546875" style="9"/>
    <col min="6130" max="6130" width="3.85546875" style="9" bestFit="1" customWidth="1"/>
    <col min="6131" max="6131" width="4.140625" style="9" bestFit="1" customWidth="1"/>
    <col min="6132" max="6132" width="52.7109375" style="9" customWidth="1"/>
    <col min="6133" max="6134" width="13.85546875" style="9" customWidth="1"/>
    <col min="6135" max="6139" width="0" style="9" hidden="1" customWidth="1"/>
    <col min="6140" max="6140" width="16" style="9" customWidth="1"/>
    <col min="6141" max="6141" width="13.7109375" style="9" customWidth="1"/>
    <col min="6142" max="6142" width="13" style="9" customWidth="1"/>
    <col min="6143" max="6385" width="8.85546875" style="9"/>
    <col min="6386" max="6386" width="3.85546875" style="9" bestFit="1" customWidth="1"/>
    <col min="6387" max="6387" width="4.140625" style="9" bestFit="1" customWidth="1"/>
    <col min="6388" max="6388" width="52.7109375" style="9" customWidth="1"/>
    <col min="6389" max="6390" width="13.85546875" style="9" customWidth="1"/>
    <col min="6391" max="6395" width="0" style="9" hidden="1" customWidth="1"/>
    <col min="6396" max="6396" width="16" style="9" customWidth="1"/>
    <col min="6397" max="6397" width="13.7109375" style="9" customWidth="1"/>
    <col min="6398" max="6398" width="13" style="9" customWidth="1"/>
    <col min="6399" max="6641" width="8.85546875" style="9"/>
    <col min="6642" max="6642" width="3.85546875" style="9" bestFit="1" customWidth="1"/>
    <col min="6643" max="6643" width="4.140625" style="9" bestFit="1" customWidth="1"/>
    <col min="6644" max="6644" width="52.7109375" style="9" customWidth="1"/>
    <col min="6645" max="6646" width="13.85546875" style="9" customWidth="1"/>
    <col min="6647" max="6651" width="0" style="9" hidden="1" customWidth="1"/>
    <col min="6652" max="6652" width="16" style="9" customWidth="1"/>
    <col min="6653" max="6653" width="13.7109375" style="9" customWidth="1"/>
    <col min="6654" max="6654" width="13" style="9" customWidth="1"/>
    <col min="6655" max="6897" width="8.85546875" style="9"/>
    <col min="6898" max="6898" width="3.85546875" style="9" bestFit="1" customWidth="1"/>
    <col min="6899" max="6899" width="4.140625" style="9" bestFit="1" customWidth="1"/>
    <col min="6900" max="6900" width="52.7109375" style="9" customWidth="1"/>
    <col min="6901" max="6902" width="13.85546875" style="9" customWidth="1"/>
    <col min="6903" max="6907" width="0" style="9" hidden="1" customWidth="1"/>
    <col min="6908" max="6908" width="16" style="9" customWidth="1"/>
    <col min="6909" max="6909" width="13.7109375" style="9" customWidth="1"/>
    <col min="6910" max="6910" width="13" style="9" customWidth="1"/>
    <col min="6911" max="7153" width="8.85546875" style="9"/>
    <col min="7154" max="7154" width="3.85546875" style="9" bestFit="1" customWidth="1"/>
    <col min="7155" max="7155" width="4.140625" style="9" bestFit="1" customWidth="1"/>
    <col min="7156" max="7156" width="52.7109375" style="9" customWidth="1"/>
    <col min="7157" max="7158" width="13.85546875" style="9" customWidth="1"/>
    <col min="7159" max="7163" width="0" style="9" hidden="1" customWidth="1"/>
    <col min="7164" max="7164" width="16" style="9" customWidth="1"/>
    <col min="7165" max="7165" width="13.7109375" style="9" customWidth="1"/>
    <col min="7166" max="7166" width="13" style="9" customWidth="1"/>
    <col min="7167" max="7409" width="8.85546875" style="9"/>
    <col min="7410" max="7410" width="3.85546875" style="9" bestFit="1" customWidth="1"/>
    <col min="7411" max="7411" width="4.140625" style="9" bestFit="1" customWidth="1"/>
    <col min="7412" max="7412" width="52.7109375" style="9" customWidth="1"/>
    <col min="7413" max="7414" width="13.85546875" style="9" customWidth="1"/>
    <col min="7415" max="7419" width="0" style="9" hidden="1" customWidth="1"/>
    <col min="7420" max="7420" width="16" style="9" customWidth="1"/>
    <col min="7421" max="7421" width="13.7109375" style="9" customWidth="1"/>
    <col min="7422" max="7422" width="13" style="9" customWidth="1"/>
    <col min="7423" max="7665" width="8.85546875" style="9"/>
    <col min="7666" max="7666" width="3.85546875" style="9" bestFit="1" customWidth="1"/>
    <col min="7667" max="7667" width="4.140625" style="9" bestFit="1" customWidth="1"/>
    <col min="7668" max="7668" width="52.7109375" style="9" customWidth="1"/>
    <col min="7669" max="7670" width="13.85546875" style="9" customWidth="1"/>
    <col min="7671" max="7675" width="0" style="9" hidden="1" customWidth="1"/>
    <col min="7676" max="7676" width="16" style="9" customWidth="1"/>
    <col min="7677" max="7677" width="13.7109375" style="9" customWidth="1"/>
    <col min="7678" max="7678" width="13" style="9" customWidth="1"/>
    <col min="7679" max="7921" width="8.85546875" style="9"/>
    <col min="7922" max="7922" width="3.85546875" style="9" bestFit="1" customWidth="1"/>
    <col min="7923" max="7923" width="4.140625" style="9" bestFit="1" customWidth="1"/>
    <col min="7924" max="7924" width="52.7109375" style="9" customWidth="1"/>
    <col min="7925" max="7926" width="13.85546875" style="9" customWidth="1"/>
    <col min="7927" max="7931" width="0" style="9" hidden="1" customWidth="1"/>
    <col min="7932" max="7932" width="16" style="9" customWidth="1"/>
    <col min="7933" max="7933" width="13.7109375" style="9" customWidth="1"/>
    <col min="7934" max="7934" width="13" style="9" customWidth="1"/>
    <col min="7935" max="8177" width="8.85546875" style="9"/>
    <col min="8178" max="8178" width="3.85546875" style="9" bestFit="1" customWidth="1"/>
    <col min="8179" max="8179" width="4.140625" style="9" bestFit="1" customWidth="1"/>
    <col min="8180" max="8180" width="52.7109375" style="9" customWidth="1"/>
    <col min="8181" max="8182" width="13.85546875" style="9" customWidth="1"/>
    <col min="8183" max="8187" width="0" style="9" hidden="1" customWidth="1"/>
    <col min="8188" max="8188" width="16" style="9" customWidth="1"/>
    <col min="8189" max="8189" width="13.7109375" style="9" customWidth="1"/>
    <col min="8190" max="8190" width="13" style="9" customWidth="1"/>
    <col min="8191" max="8433" width="8.85546875" style="9"/>
    <col min="8434" max="8434" width="3.85546875" style="9" bestFit="1" customWidth="1"/>
    <col min="8435" max="8435" width="4.140625" style="9" bestFit="1" customWidth="1"/>
    <col min="8436" max="8436" width="52.7109375" style="9" customWidth="1"/>
    <col min="8437" max="8438" width="13.85546875" style="9" customWidth="1"/>
    <col min="8439" max="8443" width="0" style="9" hidden="1" customWidth="1"/>
    <col min="8444" max="8444" width="16" style="9" customWidth="1"/>
    <col min="8445" max="8445" width="13.7109375" style="9" customWidth="1"/>
    <col min="8446" max="8446" width="13" style="9" customWidth="1"/>
    <col min="8447" max="8689" width="8.85546875" style="9"/>
    <col min="8690" max="8690" width="3.85546875" style="9" bestFit="1" customWidth="1"/>
    <col min="8691" max="8691" width="4.140625" style="9" bestFit="1" customWidth="1"/>
    <col min="8692" max="8692" width="52.7109375" style="9" customWidth="1"/>
    <col min="8693" max="8694" width="13.85546875" style="9" customWidth="1"/>
    <col min="8695" max="8699" width="0" style="9" hidden="1" customWidth="1"/>
    <col min="8700" max="8700" width="16" style="9" customWidth="1"/>
    <col min="8701" max="8701" width="13.7109375" style="9" customWidth="1"/>
    <col min="8702" max="8702" width="13" style="9" customWidth="1"/>
    <col min="8703" max="8945" width="8.85546875" style="9"/>
    <col min="8946" max="8946" width="3.85546875" style="9" bestFit="1" customWidth="1"/>
    <col min="8947" max="8947" width="4.140625" style="9" bestFit="1" customWidth="1"/>
    <col min="8948" max="8948" width="52.7109375" style="9" customWidth="1"/>
    <col min="8949" max="8950" width="13.85546875" style="9" customWidth="1"/>
    <col min="8951" max="8955" width="0" style="9" hidden="1" customWidth="1"/>
    <col min="8956" max="8956" width="16" style="9" customWidth="1"/>
    <col min="8957" max="8957" width="13.7109375" style="9" customWidth="1"/>
    <col min="8958" max="8958" width="13" style="9" customWidth="1"/>
    <col min="8959" max="9201" width="8.85546875" style="9"/>
    <col min="9202" max="9202" width="3.85546875" style="9" bestFit="1" customWidth="1"/>
    <col min="9203" max="9203" width="4.140625" style="9" bestFit="1" customWidth="1"/>
    <col min="9204" max="9204" width="52.7109375" style="9" customWidth="1"/>
    <col min="9205" max="9206" width="13.85546875" style="9" customWidth="1"/>
    <col min="9207" max="9211" width="0" style="9" hidden="1" customWidth="1"/>
    <col min="9212" max="9212" width="16" style="9" customWidth="1"/>
    <col min="9213" max="9213" width="13.7109375" style="9" customWidth="1"/>
    <col min="9214" max="9214" width="13" style="9" customWidth="1"/>
    <col min="9215" max="9457" width="8.85546875" style="9"/>
    <col min="9458" max="9458" width="3.85546875" style="9" bestFit="1" customWidth="1"/>
    <col min="9459" max="9459" width="4.140625" style="9" bestFit="1" customWidth="1"/>
    <col min="9460" max="9460" width="52.7109375" style="9" customWidth="1"/>
    <col min="9461" max="9462" width="13.85546875" style="9" customWidth="1"/>
    <col min="9463" max="9467" width="0" style="9" hidden="1" customWidth="1"/>
    <col min="9468" max="9468" width="16" style="9" customWidth="1"/>
    <col min="9469" max="9469" width="13.7109375" style="9" customWidth="1"/>
    <col min="9470" max="9470" width="13" style="9" customWidth="1"/>
    <col min="9471" max="9713" width="8.85546875" style="9"/>
    <col min="9714" max="9714" width="3.85546875" style="9" bestFit="1" customWidth="1"/>
    <col min="9715" max="9715" width="4.140625" style="9" bestFit="1" customWidth="1"/>
    <col min="9716" max="9716" width="52.7109375" style="9" customWidth="1"/>
    <col min="9717" max="9718" width="13.85546875" style="9" customWidth="1"/>
    <col min="9719" max="9723" width="0" style="9" hidden="1" customWidth="1"/>
    <col min="9724" max="9724" width="16" style="9" customWidth="1"/>
    <col min="9725" max="9725" width="13.7109375" style="9" customWidth="1"/>
    <col min="9726" max="9726" width="13" style="9" customWidth="1"/>
    <col min="9727" max="9969" width="8.85546875" style="9"/>
    <col min="9970" max="9970" width="3.85546875" style="9" bestFit="1" customWidth="1"/>
    <col min="9971" max="9971" width="4.140625" style="9" bestFit="1" customWidth="1"/>
    <col min="9972" max="9972" width="52.7109375" style="9" customWidth="1"/>
    <col min="9973" max="9974" width="13.85546875" style="9" customWidth="1"/>
    <col min="9975" max="9979" width="0" style="9" hidden="1" customWidth="1"/>
    <col min="9980" max="9980" width="16" style="9" customWidth="1"/>
    <col min="9981" max="9981" width="13.7109375" style="9" customWidth="1"/>
    <col min="9982" max="9982" width="13" style="9" customWidth="1"/>
    <col min="9983" max="10225" width="8.85546875" style="9"/>
    <col min="10226" max="10226" width="3.85546875" style="9" bestFit="1" customWidth="1"/>
    <col min="10227" max="10227" width="4.140625" style="9" bestFit="1" customWidth="1"/>
    <col min="10228" max="10228" width="52.7109375" style="9" customWidth="1"/>
    <col min="10229" max="10230" width="13.85546875" style="9" customWidth="1"/>
    <col min="10231" max="10235" width="0" style="9" hidden="1" customWidth="1"/>
    <col min="10236" max="10236" width="16" style="9" customWidth="1"/>
    <col min="10237" max="10237" width="13.7109375" style="9" customWidth="1"/>
    <col min="10238" max="10238" width="13" style="9" customWidth="1"/>
    <col min="10239" max="10481" width="8.85546875" style="9"/>
    <col min="10482" max="10482" width="3.85546875" style="9" bestFit="1" customWidth="1"/>
    <col min="10483" max="10483" width="4.140625" style="9" bestFit="1" customWidth="1"/>
    <col min="10484" max="10484" width="52.7109375" style="9" customWidth="1"/>
    <col min="10485" max="10486" width="13.85546875" style="9" customWidth="1"/>
    <col min="10487" max="10491" width="0" style="9" hidden="1" customWidth="1"/>
    <col min="10492" max="10492" width="16" style="9" customWidth="1"/>
    <col min="10493" max="10493" width="13.7109375" style="9" customWidth="1"/>
    <col min="10494" max="10494" width="13" style="9" customWidth="1"/>
    <col min="10495" max="10737" width="8.85546875" style="9"/>
    <col min="10738" max="10738" width="3.85546875" style="9" bestFit="1" customWidth="1"/>
    <col min="10739" max="10739" width="4.140625" style="9" bestFit="1" customWidth="1"/>
    <col min="10740" max="10740" width="52.7109375" style="9" customWidth="1"/>
    <col min="10741" max="10742" width="13.85546875" style="9" customWidth="1"/>
    <col min="10743" max="10747" width="0" style="9" hidden="1" customWidth="1"/>
    <col min="10748" max="10748" width="16" style="9" customWidth="1"/>
    <col min="10749" max="10749" width="13.7109375" style="9" customWidth="1"/>
    <col min="10750" max="10750" width="13" style="9" customWidth="1"/>
    <col min="10751" max="10993" width="8.85546875" style="9"/>
    <col min="10994" max="10994" width="3.85546875" style="9" bestFit="1" customWidth="1"/>
    <col min="10995" max="10995" width="4.140625" style="9" bestFit="1" customWidth="1"/>
    <col min="10996" max="10996" width="52.7109375" style="9" customWidth="1"/>
    <col min="10997" max="10998" width="13.85546875" style="9" customWidth="1"/>
    <col min="10999" max="11003" width="0" style="9" hidden="1" customWidth="1"/>
    <col min="11004" max="11004" width="16" style="9" customWidth="1"/>
    <col min="11005" max="11005" width="13.7109375" style="9" customWidth="1"/>
    <col min="11006" max="11006" width="13" style="9" customWidth="1"/>
    <col min="11007" max="11249" width="8.85546875" style="9"/>
    <col min="11250" max="11250" width="3.85546875" style="9" bestFit="1" customWidth="1"/>
    <col min="11251" max="11251" width="4.140625" style="9" bestFit="1" customWidth="1"/>
    <col min="11252" max="11252" width="52.7109375" style="9" customWidth="1"/>
    <col min="11253" max="11254" width="13.85546875" style="9" customWidth="1"/>
    <col min="11255" max="11259" width="0" style="9" hidden="1" customWidth="1"/>
    <col min="11260" max="11260" width="16" style="9" customWidth="1"/>
    <col min="11261" max="11261" width="13.7109375" style="9" customWidth="1"/>
    <col min="11262" max="11262" width="13" style="9" customWidth="1"/>
    <col min="11263" max="11505" width="8.85546875" style="9"/>
    <col min="11506" max="11506" width="3.85546875" style="9" bestFit="1" customWidth="1"/>
    <col min="11507" max="11507" width="4.140625" style="9" bestFit="1" customWidth="1"/>
    <col min="11508" max="11508" width="52.7109375" style="9" customWidth="1"/>
    <col min="11509" max="11510" width="13.85546875" style="9" customWidth="1"/>
    <col min="11511" max="11515" width="0" style="9" hidden="1" customWidth="1"/>
    <col min="11516" max="11516" width="16" style="9" customWidth="1"/>
    <col min="11517" max="11517" width="13.7109375" style="9" customWidth="1"/>
    <col min="11518" max="11518" width="13" style="9" customWidth="1"/>
    <col min="11519" max="11761" width="8.85546875" style="9"/>
    <col min="11762" max="11762" width="3.85546875" style="9" bestFit="1" customWidth="1"/>
    <col min="11763" max="11763" width="4.140625" style="9" bestFit="1" customWidth="1"/>
    <col min="11764" max="11764" width="52.7109375" style="9" customWidth="1"/>
    <col min="11765" max="11766" width="13.85546875" style="9" customWidth="1"/>
    <col min="11767" max="11771" width="0" style="9" hidden="1" customWidth="1"/>
    <col min="11772" max="11772" width="16" style="9" customWidth="1"/>
    <col min="11773" max="11773" width="13.7109375" style="9" customWidth="1"/>
    <col min="11774" max="11774" width="13" style="9" customWidth="1"/>
    <col min="11775" max="12017" width="8.85546875" style="9"/>
    <col min="12018" max="12018" width="3.85546875" style="9" bestFit="1" customWidth="1"/>
    <col min="12019" max="12019" width="4.140625" style="9" bestFit="1" customWidth="1"/>
    <col min="12020" max="12020" width="52.7109375" style="9" customWidth="1"/>
    <col min="12021" max="12022" width="13.85546875" style="9" customWidth="1"/>
    <col min="12023" max="12027" width="0" style="9" hidden="1" customWidth="1"/>
    <col min="12028" max="12028" width="16" style="9" customWidth="1"/>
    <col min="12029" max="12029" width="13.7109375" style="9" customWidth="1"/>
    <col min="12030" max="12030" width="13" style="9" customWidth="1"/>
    <col min="12031" max="12273" width="8.85546875" style="9"/>
    <col min="12274" max="12274" width="3.85546875" style="9" bestFit="1" customWidth="1"/>
    <col min="12275" max="12275" width="4.140625" style="9" bestFit="1" customWidth="1"/>
    <col min="12276" max="12276" width="52.7109375" style="9" customWidth="1"/>
    <col min="12277" max="12278" width="13.85546875" style="9" customWidth="1"/>
    <col min="12279" max="12283" width="0" style="9" hidden="1" customWidth="1"/>
    <col min="12284" max="12284" width="16" style="9" customWidth="1"/>
    <col min="12285" max="12285" width="13.7109375" style="9" customWidth="1"/>
    <col min="12286" max="12286" width="13" style="9" customWidth="1"/>
    <col min="12287" max="12529" width="8.85546875" style="9"/>
    <col min="12530" max="12530" width="3.85546875" style="9" bestFit="1" customWidth="1"/>
    <col min="12531" max="12531" width="4.140625" style="9" bestFit="1" customWidth="1"/>
    <col min="12532" max="12532" width="52.7109375" style="9" customWidth="1"/>
    <col min="12533" max="12534" width="13.85546875" style="9" customWidth="1"/>
    <col min="12535" max="12539" width="0" style="9" hidden="1" customWidth="1"/>
    <col min="12540" max="12540" width="16" style="9" customWidth="1"/>
    <col min="12541" max="12541" width="13.7109375" style="9" customWidth="1"/>
    <col min="12542" max="12542" width="13" style="9" customWidth="1"/>
    <col min="12543" max="12785" width="8.85546875" style="9"/>
    <col min="12786" max="12786" width="3.85546875" style="9" bestFit="1" customWidth="1"/>
    <col min="12787" max="12787" width="4.140625" style="9" bestFit="1" customWidth="1"/>
    <col min="12788" max="12788" width="52.7109375" style="9" customWidth="1"/>
    <col min="12789" max="12790" width="13.85546875" style="9" customWidth="1"/>
    <col min="12791" max="12795" width="0" style="9" hidden="1" customWidth="1"/>
    <col min="12796" max="12796" width="16" style="9" customWidth="1"/>
    <col min="12797" max="12797" width="13.7109375" style="9" customWidth="1"/>
    <col min="12798" max="12798" width="13" style="9" customWidth="1"/>
    <col min="12799" max="13041" width="8.85546875" style="9"/>
    <col min="13042" max="13042" width="3.85546875" style="9" bestFit="1" customWidth="1"/>
    <col min="13043" max="13043" width="4.140625" style="9" bestFit="1" customWidth="1"/>
    <col min="13044" max="13044" width="52.7109375" style="9" customWidth="1"/>
    <col min="13045" max="13046" width="13.85546875" style="9" customWidth="1"/>
    <col min="13047" max="13051" width="0" style="9" hidden="1" customWidth="1"/>
    <col min="13052" max="13052" width="16" style="9" customWidth="1"/>
    <col min="13053" max="13053" width="13.7109375" style="9" customWidth="1"/>
    <col min="13054" max="13054" width="13" style="9" customWidth="1"/>
    <col min="13055" max="13297" width="8.85546875" style="9"/>
    <col min="13298" max="13298" width="3.85546875" style="9" bestFit="1" customWidth="1"/>
    <col min="13299" max="13299" width="4.140625" style="9" bestFit="1" customWidth="1"/>
    <col min="13300" max="13300" width="52.7109375" style="9" customWidth="1"/>
    <col min="13301" max="13302" width="13.85546875" style="9" customWidth="1"/>
    <col min="13303" max="13307" width="0" style="9" hidden="1" customWidth="1"/>
    <col min="13308" max="13308" width="16" style="9" customWidth="1"/>
    <col min="13309" max="13309" width="13.7109375" style="9" customWidth="1"/>
    <col min="13310" max="13310" width="13" style="9" customWidth="1"/>
    <col min="13311" max="13553" width="8.85546875" style="9"/>
    <col min="13554" max="13554" width="3.85546875" style="9" bestFit="1" customWidth="1"/>
    <col min="13555" max="13555" width="4.140625" style="9" bestFit="1" customWidth="1"/>
    <col min="13556" max="13556" width="52.7109375" style="9" customWidth="1"/>
    <col min="13557" max="13558" width="13.85546875" style="9" customWidth="1"/>
    <col min="13559" max="13563" width="0" style="9" hidden="1" customWidth="1"/>
    <col min="13564" max="13564" width="16" style="9" customWidth="1"/>
    <col min="13565" max="13565" width="13.7109375" style="9" customWidth="1"/>
    <col min="13566" max="13566" width="13" style="9" customWidth="1"/>
    <col min="13567" max="13809" width="8.85546875" style="9"/>
    <col min="13810" max="13810" width="3.85546875" style="9" bestFit="1" customWidth="1"/>
    <col min="13811" max="13811" width="4.140625" style="9" bestFit="1" customWidth="1"/>
    <col min="13812" max="13812" width="52.7109375" style="9" customWidth="1"/>
    <col min="13813" max="13814" width="13.85546875" style="9" customWidth="1"/>
    <col min="13815" max="13819" width="0" style="9" hidden="1" customWidth="1"/>
    <col min="13820" max="13820" width="16" style="9" customWidth="1"/>
    <col min="13821" max="13821" width="13.7109375" style="9" customWidth="1"/>
    <col min="13822" max="13822" width="13" style="9" customWidth="1"/>
    <col min="13823" max="14065" width="8.85546875" style="9"/>
    <col min="14066" max="14066" width="3.85546875" style="9" bestFit="1" customWidth="1"/>
    <col min="14067" max="14067" width="4.140625" style="9" bestFit="1" customWidth="1"/>
    <col min="14068" max="14068" width="52.7109375" style="9" customWidth="1"/>
    <col min="14069" max="14070" width="13.85546875" style="9" customWidth="1"/>
    <col min="14071" max="14075" width="0" style="9" hidden="1" customWidth="1"/>
    <col min="14076" max="14076" width="16" style="9" customWidth="1"/>
    <col min="14077" max="14077" width="13.7109375" style="9" customWidth="1"/>
    <col min="14078" max="14078" width="13" style="9" customWidth="1"/>
    <col min="14079" max="14321" width="8.85546875" style="9"/>
    <col min="14322" max="14322" width="3.85546875" style="9" bestFit="1" customWidth="1"/>
    <col min="14323" max="14323" width="4.140625" style="9" bestFit="1" customWidth="1"/>
    <col min="14324" max="14324" width="52.7109375" style="9" customWidth="1"/>
    <col min="14325" max="14326" width="13.85546875" style="9" customWidth="1"/>
    <col min="14327" max="14331" width="0" style="9" hidden="1" customWidth="1"/>
    <col min="14332" max="14332" width="16" style="9" customWidth="1"/>
    <col min="14333" max="14333" width="13.7109375" style="9" customWidth="1"/>
    <col min="14334" max="14334" width="13" style="9" customWidth="1"/>
    <col min="14335" max="14577" width="8.85546875" style="9"/>
    <col min="14578" max="14578" width="3.85546875" style="9" bestFit="1" customWidth="1"/>
    <col min="14579" max="14579" width="4.140625" style="9" bestFit="1" customWidth="1"/>
    <col min="14580" max="14580" width="52.7109375" style="9" customWidth="1"/>
    <col min="14581" max="14582" width="13.85546875" style="9" customWidth="1"/>
    <col min="14583" max="14587" width="0" style="9" hidden="1" customWidth="1"/>
    <col min="14588" max="14588" width="16" style="9" customWidth="1"/>
    <col min="14589" max="14589" width="13.7109375" style="9" customWidth="1"/>
    <col min="14590" max="14590" width="13" style="9" customWidth="1"/>
    <col min="14591" max="14833" width="8.85546875" style="9"/>
    <col min="14834" max="14834" width="3.85546875" style="9" bestFit="1" customWidth="1"/>
    <col min="14835" max="14835" width="4.140625" style="9" bestFit="1" customWidth="1"/>
    <col min="14836" max="14836" width="52.7109375" style="9" customWidth="1"/>
    <col min="14837" max="14838" width="13.85546875" style="9" customWidth="1"/>
    <col min="14839" max="14843" width="0" style="9" hidden="1" customWidth="1"/>
    <col min="14844" max="14844" width="16" style="9" customWidth="1"/>
    <col min="14845" max="14845" width="13.7109375" style="9" customWidth="1"/>
    <col min="14846" max="14846" width="13" style="9" customWidth="1"/>
    <col min="14847" max="15089" width="8.85546875" style="9"/>
    <col min="15090" max="15090" width="3.85546875" style="9" bestFit="1" customWidth="1"/>
    <col min="15091" max="15091" width="4.140625" style="9" bestFit="1" customWidth="1"/>
    <col min="15092" max="15092" width="52.7109375" style="9" customWidth="1"/>
    <col min="15093" max="15094" width="13.85546875" style="9" customWidth="1"/>
    <col min="15095" max="15099" width="0" style="9" hidden="1" customWidth="1"/>
    <col min="15100" max="15100" width="16" style="9" customWidth="1"/>
    <col min="15101" max="15101" width="13.7109375" style="9" customWidth="1"/>
    <col min="15102" max="15102" width="13" style="9" customWidth="1"/>
    <col min="15103" max="15345" width="8.85546875" style="9"/>
    <col min="15346" max="15346" width="3.85546875" style="9" bestFit="1" customWidth="1"/>
    <col min="15347" max="15347" width="4.140625" style="9" bestFit="1" customWidth="1"/>
    <col min="15348" max="15348" width="52.7109375" style="9" customWidth="1"/>
    <col min="15349" max="15350" width="13.85546875" style="9" customWidth="1"/>
    <col min="15351" max="15355" width="0" style="9" hidden="1" customWidth="1"/>
    <col min="15356" max="15356" width="16" style="9" customWidth="1"/>
    <col min="15357" max="15357" width="13.7109375" style="9" customWidth="1"/>
    <col min="15358" max="15358" width="13" style="9" customWidth="1"/>
    <col min="15359" max="15601" width="8.85546875" style="9"/>
    <col min="15602" max="15602" width="3.85546875" style="9" bestFit="1" customWidth="1"/>
    <col min="15603" max="15603" width="4.140625" style="9" bestFit="1" customWidth="1"/>
    <col min="15604" max="15604" width="52.7109375" style="9" customWidth="1"/>
    <col min="15605" max="15606" width="13.85546875" style="9" customWidth="1"/>
    <col min="15607" max="15611" width="0" style="9" hidden="1" customWidth="1"/>
    <col min="15612" max="15612" width="16" style="9" customWidth="1"/>
    <col min="15613" max="15613" width="13.7109375" style="9" customWidth="1"/>
    <col min="15614" max="15614" width="13" style="9" customWidth="1"/>
    <col min="15615" max="15857" width="8.85546875" style="9"/>
    <col min="15858" max="15858" width="3.85546875" style="9" bestFit="1" customWidth="1"/>
    <col min="15859" max="15859" width="4.140625" style="9" bestFit="1" customWidth="1"/>
    <col min="15860" max="15860" width="52.7109375" style="9" customWidth="1"/>
    <col min="15861" max="15862" width="13.85546875" style="9" customWidth="1"/>
    <col min="15863" max="15867" width="0" style="9" hidden="1" customWidth="1"/>
    <col min="15868" max="15868" width="16" style="9" customWidth="1"/>
    <col min="15869" max="15869" width="13.7109375" style="9" customWidth="1"/>
    <col min="15870" max="15870" width="13" style="9" customWidth="1"/>
    <col min="15871" max="16113" width="8.85546875" style="9"/>
    <col min="16114" max="16114" width="3.85546875" style="9" bestFit="1" customWidth="1"/>
    <col min="16115" max="16115" width="4.140625" style="9" bestFit="1" customWidth="1"/>
    <col min="16116" max="16116" width="52.7109375" style="9" customWidth="1"/>
    <col min="16117" max="16118" width="13.85546875" style="9" customWidth="1"/>
    <col min="16119" max="16123" width="0" style="9" hidden="1" customWidth="1"/>
    <col min="16124" max="16124" width="16" style="9" customWidth="1"/>
    <col min="16125" max="16125" width="13.7109375" style="9" customWidth="1"/>
    <col min="16126" max="16126" width="13" style="9" customWidth="1"/>
    <col min="16127" max="16376" width="8.85546875" style="9"/>
    <col min="16377" max="16384" width="9.140625" style="9" customWidth="1"/>
  </cols>
  <sheetData>
    <row r="1" spans="1:7">
      <c r="E1" s="6" t="s">
        <v>399</v>
      </c>
    </row>
    <row r="2" spans="1:7">
      <c r="E2" s="6" t="s">
        <v>487</v>
      </c>
    </row>
    <row r="3" spans="1:7">
      <c r="E3" s="6" t="s">
        <v>340</v>
      </c>
    </row>
    <row r="4" spans="1:7" s="11" customFormat="1" ht="12"/>
    <row r="5" spans="1:7" s="11" customFormat="1" ht="14.45" customHeight="1">
      <c r="A5" s="198" t="s">
        <v>433</v>
      </c>
      <c r="B5" s="198"/>
      <c r="C5" s="198"/>
      <c r="D5" s="198"/>
      <c r="E5" s="198"/>
    </row>
    <row r="6" spans="1:7" s="11" customFormat="1" ht="14.45" customHeight="1">
      <c r="A6" s="197" t="s">
        <v>400</v>
      </c>
      <c r="B6" s="197"/>
      <c r="C6" s="197"/>
      <c r="D6" s="197"/>
      <c r="E6" s="197"/>
    </row>
    <row r="7" spans="1:7" s="11" customFormat="1" ht="14.45" customHeight="1">
      <c r="A7" s="197" t="s">
        <v>401</v>
      </c>
      <c r="B7" s="197"/>
      <c r="C7" s="197"/>
      <c r="D7" s="197"/>
      <c r="E7" s="197"/>
    </row>
    <row r="8" spans="1:7" s="11" customFormat="1" ht="15.75">
      <c r="A8" s="9"/>
      <c r="B8" s="58"/>
    </row>
    <row r="9" spans="1:7">
      <c r="A9" s="59" t="s">
        <v>402</v>
      </c>
      <c r="B9" s="199" t="s">
        <v>403</v>
      </c>
      <c r="C9" s="60" t="s">
        <v>404</v>
      </c>
      <c r="D9" s="60" t="s">
        <v>405</v>
      </c>
      <c r="E9" s="60" t="s">
        <v>406</v>
      </c>
    </row>
    <row r="10" spans="1:7">
      <c r="A10" s="61"/>
      <c r="B10" s="200"/>
      <c r="C10" s="62" t="s">
        <v>407</v>
      </c>
      <c r="D10" s="62" t="s">
        <v>408</v>
      </c>
      <c r="E10" s="62" t="s">
        <v>435</v>
      </c>
    </row>
    <row r="11" spans="1:7">
      <c r="A11" s="61" t="s">
        <v>409</v>
      </c>
      <c r="B11" s="200"/>
      <c r="C11" s="62" t="s">
        <v>410</v>
      </c>
      <c r="D11" s="62" t="s">
        <v>411</v>
      </c>
      <c r="E11" s="62" t="s">
        <v>412</v>
      </c>
    </row>
    <row r="12" spans="1:7" ht="13.5">
      <c r="A12" s="63"/>
      <c r="B12" s="201"/>
      <c r="C12" s="63" t="s">
        <v>413</v>
      </c>
      <c r="D12" s="64" t="s">
        <v>414</v>
      </c>
      <c r="E12" s="63" t="s">
        <v>415</v>
      </c>
    </row>
    <row r="13" spans="1:7" s="11" customFormat="1" ht="12">
      <c r="A13" s="14">
        <v>1</v>
      </c>
      <c r="B13" s="14">
        <v>2</v>
      </c>
      <c r="C13" s="14">
        <v>3</v>
      </c>
      <c r="D13" s="14">
        <v>4</v>
      </c>
      <c r="E13" s="14" t="s">
        <v>321</v>
      </c>
    </row>
    <row r="14" spans="1:7" s="11" customFormat="1">
      <c r="A14" s="33" t="s">
        <v>4</v>
      </c>
      <c r="B14" s="28"/>
      <c r="C14" s="65">
        <f>C16</f>
        <v>1314207</v>
      </c>
      <c r="D14" s="65">
        <f t="shared" ref="D14:E14" si="0">D16</f>
        <v>723030</v>
      </c>
      <c r="E14" s="65">
        <f t="shared" si="0"/>
        <v>2037237</v>
      </c>
      <c r="G14" s="38"/>
    </row>
    <row r="15" spans="1:7" s="11" customFormat="1">
      <c r="A15" s="66"/>
      <c r="B15" s="67"/>
      <c r="C15" s="68"/>
      <c r="D15" s="68"/>
      <c r="E15" s="69"/>
    </row>
    <row r="16" spans="1:7" s="11" customFormat="1" ht="25.5">
      <c r="A16" s="70">
        <v>1</v>
      </c>
      <c r="B16" s="15" t="s">
        <v>361</v>
      </c>
      <c r="C16" s="71">
        <v>1314207</v>
      </c>
      <c r="D16" s="71">
        <v>723030</v>
      </c>
      <c r="E16" s="71">
        <f>C16+D16</f>
        <v>2037237</v>
      </c>
      <c r="F16" s="39"/>
      <c r="G16" s="75">
        <f>E16/12*8</f>
        <v>1358158</v>
      </c>
    </row>
    <row r="17" spans="1:5" s="11" customFormat="1">
      <c r="A17" s="72"/>
      <c r="B17" s="42"/>
      <c r="C17" s="73"/>
      <c r="D17" s="73"/>
      <c r="E17" s="74"/>
    </row>
    <row r="18" spans="1:5" s="11" customFormat="1" ht="12"/>
    <row r="19" spans="1:5" s="11" customFormat="1" ht="12"/>
    <row r="20" spans="1:5" s="11" customFormat="1" ht="15">
      <c r="B20" s="89" t="s">
        <v>432</v>
      </c>
      <c r="C20" s="89" t="s">
        <v>427</v>
      </c>
      <c r="E20" s="75"/>
    </row>
    <row r="21" spans="1:5" s="11" customFormat="1" ht="12">
      <c r="C21" s="38"/>
      <c r="D21" s="38"/>
    </row>
    <row r="22" spans="1:5" s="11" customFormat="1" ht="12"/>
    <row r="23" spans="1:5" s="11" customFormat="1" ht="12"/>
    <row r="24" spans="1:5" s="11" customFormat="1" ht="12"/>
    <row r="25" spans="1:5" s="11" customFormat="1" ht="12"/>
    <row r="26" spans="1:5" s="11" customFormat="1" ht="12"/>
    <row r="27" spans="1:5" s="11" customFormat="1" ht="12"/>
    <row r="28" spans="1:5" s="11" customFormat="1" ht="12"/>
    <row r="29" spans="1:5" s="11" customFormat="1" ht="12"/>
    <row r="30" spans="1:5" s="11" customFormat="1" ht="12"/>
    <row r="31" spans="1:5" s="11" customFormat="1" ht="12"/>
    <row r="32" spans="1:5" s="11" customFormat="1" ht="12"/>
    <row r="33" s="11" customFormat="1" ht="12"/>
    <row r="34" s="11" customFormat="1" ht="12"/>
    <row r="35" s="11" customFormat="1" ht="12"/>
    <row r="36" s="11" customFormat="1" ht="12"/>
    <row r="37" s="11" customFormat="1" ht="12"/>
    <row r="38" s="11" customFormat="1" ht="12"/>
    <row r="39" s="11" customFormat="1" ht="12"/>
    <row r="40" s="11" customFormat="1" ht="12"/>
    <row r="41" s="11" customFormat="1" ht="12"/>
    <row r="42" s="11" customFormat="1" ht="12"/>
    <row r="43" s="11" customFormat="1" ht="12"/>
    <row r="44" s="11" customFormat="1" ht="12"/>
    <row r="45" s="11" customFormat="1" ht="12"/>
    <row r="46" s="11" customFormat="1" ht="12"/>
    <row r="47" s="11" customFormat="1" ht="12"/>
    <row r="48" s="11" customFormat="1" ht="12"/>
    <row r="49" s="11" customFormat="1" ht="12"/>
    <row r="50" s="11" customFormat="1" ht="12"/>
    <row r="51" s="11" customFormat="1" ht="12"/>
    <row r="52" s="11" customFormat="1" ht="12"/>
    <row r="53" s="11" customFormat="1" ht="12"/>
    <row r="54" s="11" customFormat="1" ht="12"/>
    <row r="55" s="11" customFormat="1" ht="12"/>
    <row r="56" s="11" customFormat="1" ht="12"/>
    <row r="57" s="11" customFormat="1" ht="12"/>
    <row r="58" s="11" customFormat="1" ht="12"/>
    <row r="59" s="11" customFormat="1" ht="12"/>
    <row r="60" s="11" customFormat="1" ht="12"/>
    <row r="61" s="11" customFormat="1" ht="12"/>
    <row r="62" s="11" customFormat="1" ht="12"/>
    <row r="63" s="11" customFormat="1" ht="12"/>
    <row r="64" s="11" customFormat="1" ht="12"/>
    <row r="65" s="11" customFormat="1" ht="12"/>
    <row r="66" s="11" customFormat="1" ht="12"/>
    <row r="67" s="11" customFormat="1" ht="12"/>
    <row r="68" s="11" customFormat="1" ht="12"/>
    <row r="69" s="11" customFormat="1" ht="12"/>
    <row r="70" s="11" customFormat="1" ht="12"/>
    <row r="71" s="11" customFormat="1" ht="12"/>
    <row r="72" s="11" customFormat="1" ht="12"/>
    <row r="73" s="11" customFormat="1" ht="12"/>
    <row r="74" s="11" customFormat="1" ht="12"/>
    <row r="75" s="11" customFormat="1" ht="12"/>
    <row r="76" s="11" customFormat="1" ht="12"/>
    <row r="77" s="11" customFormat="1" ht="12"/>
    <row r="78" s="11" customFormat="1" ht="12"/>
    <row r="79" s="11" customFormat="1" ht="12"/>
    <row r="80" s="11" customFormat="1" ht="12"/>
    <row r="81" s="11" customFormat="1" ht="12"/>
    <row r="82" s="11" customFormat="1" ht="12"/>
    <row r="83" s="11" customFormat="1" ht="12"/>
    <row r="84" s="11" customFormat="1" ht="12"/>
    <row r="85" s="11" customFormat="1" ht="12"/>
    <row r="86" s="11" customFormat="1" ht="12"/>
    <row r="87" s="11" customFormat="1" ht="12"/>
    <row r="88" s="11" customFormat="1" ht="12"/>
    <row r="89" s="11" customFormat="1" ht="12"/>
    <row r="90" s="11" customFormat="1" ht="12"/>
    <row r="91" s="11" customFormat="1" ht="12"/>
    <row r="92" s="11" customFormat="1" ht="12"/>
    <row r="93" s="11" customFormat="1" ht="12"/>
    <row r="94" s="11" customFormat="1" ht="12"/>
  </sheetData>
  <mergeCells count="4">
    <mergeCell ref="A5:E5"/>
    <mergeCell ref="A6:E6"/>
    <mergeCell ref="A7:E7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11"/>
  <sheetViews>
    <sheetView view="pageBreakPreview" zoomScale="90" zoomScaleNormal="100" zoomScaleSheetLayoutView="90" workbookViewId="0">
      <pane ySplit="9" topLeftCell="A10" activePane="bottomLeft" state="frozen"/>
      <selection activeCell="P27" sqref="P27:Q27"/>
      <selection pane="bottomLeft" activeCell="H35" sqref="H35"/>
    </sheetView>
  </sheetViews>
  <sheetFormatPr defaultRowHeight="15"/>
  <cols>
    <col min="1" max="1" width="7" style="9" customWidth="1"/>
    <col min="2" max="2" width="45.7109375" style="7" customWidth="1"/>
    <col min="3" max="3" width="16.28515625" style="7" customWidth="1"/>
    <col min="4" max="4" width="14.7109375" style="7" customWidth="1"/>
    <col min="5" max="5" width="13.140625" style="7" bestFit="1" customWidth="1"/>
    <col min="6" max="6" width="13.140625" style="7" customWidth="1"/>
    <col min="7" max="7" width="13.140625" style="7" bestFit="1" customWidth="1"/>
    <col min="8" max="8" width="8.85546875" style="7"/>
    <col min="9" max="9" width="10.42578125" style="7" bestFit="1" customWidth="1"/>
    <col min="10" max="221" width="8.85546875" style="7"/>
    <col min="222" max="222" width="7" style="7" customWidth="1"/>
    <col min="223" max="223" width="45.140625" style="7" customWidth="1"/>
    <col min="224" max="224" width="14.140625" style="7" customWidth="1"/>
    <col min="225" max="225" width="18.42578125" style="7" customWidth="1"/>
    <col min="226" max="228" width="0" style="7" hidden="1" customWidth="1"/>
    <col min="229" max="229" width="15.140625" style="7" customWidth="1"/>
    <col min="230" max="230" width="15.7109375" style="7" customWidth="1"/>
    <col min="231" max="231" width="12.5703125" style="7" customWidth="1"/>
    <col min="232" max="232" width="13.42578125" style="7" customWidth="1"/>
    <col min="233" max="477" width="8.85546875" style="7"/>
    <col min="478" max="478" width="7" style="7" customWidth="1"/>
    <col min="479" max="479" width="45.140625" style="7" customWidth="1"/>
    <col min="480" max="480" width="14.140625" style="7" customWidth="1"/>
    <col min="481" max="481" width="18.42578125" style="7" customWidth="1"/>
    <col min="482" max="484" width="0" style="7" hidden="1" customWidth="1"/>
    <col min="485" max="485" width="15.140625" style="7" customWidth="1"/>
    <col min="486" max="486" width="15.7109375" style="7" customWidth="1"/>
    <col min="487" max="487" width="12.5703125" style="7" customWidth="1"/>
    <col min="488" max="488" width="13.42578125" style="7" customWidth="1"/>
    <col min="489" max="733" width="8.85546875" style="7"/>
    <col min="734" max="734" width="7" style="7" customWidth="1"/>
    <col min="735" max="735" width="45.140625" style="7" customWidth="1"/>
    <col min="736" max="736" width="14.140625" style="7" customWidth="1"/>
    <col min="737" max="737" width="18.42578125" style="7" customWidth="1"/>
    <col min="738" max="740" width="0" style="7" hidden="1" customWidth="1"/>
    <col min="741" max="741" width="15.140625" style="7" customWidth="1"/>
    <col min="742" max="742" width="15.7109375" style="7" customWidth="1"/>
    <col min="743" max="743" width="12.5703125" style="7" customWidth="1"/>
    <col min="744" max="744" width="13.42578125" style="7" customWidth="1"/>
    <col min="745" max="989" width="8.85546875" style="7"/>
    <col min="990" max="990" width="7" style="7" customWidth="1"/>
    <col min="991" max="991" width="45.140625" style="7" customWidth="1"/>
    <col min="992" max="992" width="14.140625" style="7" customWidth="1"/>
    <col min="993" max="993" width="18.42578125" style="7" customWidth="1"/>
    <col min="994" max="996" width="0" style="7" hidden="1" customWidth="1"/>
    <col min="997" max="997" width="15.140625" style="7" customWidth="1"/>
    <col min="998" max="998" width="15.7109375" style="7" customWidth="1"/>
    <col min="999" max="999" width="12.5703125" style="7" customWidth="1"/>
    <col min="1000" max="1000" width="13.42578125" style="7" customWidth="1"/>
    <col min="1001" max="1245" width="8.85546875" style="7"/>
    <col min="1246" max="1246" width="7" style="7" customWidth="1"/>
    <col min="1247" max="1247" width="45.140625" style="7" customWidth="1"/>
    <col min="1248" max="1248" width="14.140625" style="7" customWidth="1"/>
    <col min="1249" max="1249" width="18.42578125" style="7" customWidth="1"/>
    <col min="1250" max="1252" width="0" style="7" hidden="1" customWidth="1"/>
    <col min="1253" max="1253" width="15.140625" style="7" customWidth="1"/>
    <col min="1254" max="1254" width="15.7109375" style="7" customWidth="1"/>
    <col min="1255" max="1255" width="12.5703125" style="7" customWidth="1"/>
    <col min="1256" max="1256" width="13.42578125" style="7" customWidth="1"/>
    <col min="1257" max="1501" width="8.85546875" style="7"/>
    <col min="1502" max="1502" width="7" style="7" customWidth="1"/>
    <col min="1503" max="1503" width="45.140625" style="7" customWidth="1"/>
    <col min="1504" max="1504" width="14.140625" style="7" customWidth="1"/>
    <col min="1505" max="1505" width="18.42578125" style="7" customWidth="1"/>
    <col min="1506" max="1508" width="0" style="7" hidden="1" customWidth="1"/>
    <col min="1509" max="1509" width="15.140625" style="7" customWidth="1"/>
    <col min="1510" max="1510" width="15.7109375" style="7" customWidth="1"/>
    <col min="1511" max="1511" width="12.5703125" style="7" customWidth="1"/>
    <col min="1512" max="1512" width="13.42578125" style="7" customWidth="1"/>
    <col min="1513" max="1757" width="8.85546875" style="7"/>
    <col min="1758" max="1758" width="7" style="7" customWidth="1"/>
    <col min="1759" max="1759" width="45.140625" style="7" customWidth="1"/>
    <col min="1760" max="1760" width="14.140625" style="7" customWidth="1"/>
    <col min="1761" max="1761" width="18.42578125" style="7" customWidth="1"/>
    <col min="1762" max="1764" width="0" style="7" hidden="1" customWidth="1"/>
    <col min="1765" max="1765" width="15.140625" style="7" customWidth="1"/>
    <col min="1766" max="1766" width="15.7109375" style="7" customWidth="1"/>
    <col min="1767" max="1767" width="12.5703125" style="7" customWidth="1"/>
    <col min="1768" max="1768" width="13.42578125" style="7" customWidth="1"/>
    <col min="1769" max="2013" width="8.85546875" style="7"/>
    <col min="2014" max="2014" width="7" style="7" customWidth="1"/>
    <col min="2015" max="2015" width="45.140625" style="7" customWidth="1"/>
    <col min="2016" max="2016" width="14.140625" style="7" customWidth="1"/>
    <col min="2017" max="2017" width="18.42578125" style="7" customWidth="1"/>
    <col min="2018" max="2020" width="0" style="7" hidden="1" customWidth="1"/>
    <col min="2021" max="2021" width="15.140625" style="7" customWidth="1"/>
    <col min="2022" max="2022" width="15.7109375" style="7" customWidth="1"/>
    <col min="2023" max="2023" width="12.5703125" style="7" customWidth="1"/>
    <col min="2024" max="2024" width="13.42578125" style="7" customWidth="1"/>
    <col min="2025" max="2269" width="8.85546875" style="7"/>
    <col min="2270" max="2270" width="7" style="7" customWidth="1"/>
    <col min="2271" max="2271" width="45.140625" style="7" customWidth="1"/>
    <col min="2272" max="2272" width="14.140625" style="7" customWidth="1"/>
    <col min="2273" max="2273" width="18.42578125" style="7" customWidth="1"/>
    <col min="2274" max="2276" width="0" style="7" hidden="1" customWidth="1"/>
    <col min="2277" max="2277" width="15.140625" style="7" customWidth="1"/>
    <col min="2278" max="2278" width="15.7109375" style="7" customWidth="1"/>
    <col min="2279" max="2279" width="12.5703125" style="7" customWidth="1"/>
    <col min="2280" max="2280" width="13.42578125" style="7" customWidth="1"/>
    <col min="2281" max="2525" width="8.85546875" style="7"/>
    <col min="2526" max="2526" width="7" style="7" customWidth="1"/>
    <col min="2527" max="2527" width="45.140625" style="7" customWidth="1"/>
    <col min="2528" max="2528" width="14.140625" style="7" customWidth="1"/>
    <col min="2529" max="2529" width="18.42578125" style="7" customWidth="1"/>
    <col min="2530" max="2532" width="0" style="7" hidden="1" customWidth="1"/>
    <col min="2533" max="2533" width="15.140625" style="7" customWidth="1"/>
    <col min="2534" max="2534" width="15.7109375" style="7" customWidth="1"/>
    <col min="2535" max="2535" width="12.5703125" style="7" customWidth="1"/>
    <col min="2536" max="2536" width="13.42578125" style="7" customWidth="1"/>
    <col min="2537" max="2781" width="8.85546875" style="7"/>
    <col min="2782" max="2782" width="7" style="7" customWidth="1"/>
    <col min="2783" max="2783" width="45.140625" style="7" customWidth="1"/>
    <col min="2784" max="2784" width="14.140625" style="7" customWidth="1"/>
    <col min="2785" max="2785" width="18.42578125" style="7" customWidth="1"/>
    <col min="2786" max="2788" width="0" style="7" hidden="1" customWidth="1"/>
    <col min="2789" max="2789" width="15.140625" style="7" customWidth="1"/>
    <col min="2790" max="2790" width="15.7109375" style="7" customWidth="1"/>
    <col min="2791" max="2791" width="12.5703125" style="7" customWidth="1"/>
    <col min="2792" max="2792" width="13.42578125" style="7" customWidth="1"/>
    <col min="2793" max="3037" width="8.85546875" style="7"/>
    <col min="3038" max="3038" width="7" style="7" customWidth="1"/>
    <col min="3039" max="3039" width="45.140625" style="7" customWidth="1"/>
    <col min="3040" max="3040" width="14.140625" style="7" customWidth="1"/>
    <col min="3041" max="3041" width="18.42578125" style="7" customWidth="1"/>
    <col min="3042" max="3044" width="0" style="7" hidden="1" customWidth="1"/>
    <col min="3045" max="3045" width="15.140625" style="7" customWidth="1"/>
    <col min="3046" max="3046" width="15.7109375" style="7" customWidth="1"/>
    <col min="3047" max="3047" width="12.5703125" style="7" customWidth="1"/>
    <col min="3048" max="3048" width="13.42578125" style="7" customWidth="1"/>
    <col min="3049" max="3293" width="8.85546875" style="7"/>
    <col min="3294" max="3294" width="7" style="7" customWidth="1"/>
    <col min="3295" max="3295" width="45.140625" style="7" customWidth="1"/>
    <col min="3296" max="3296" width="14.140625" style="7" customWidth="1"/>
    <col min="3297" max="3297" width="18.42578125" style="7" customWidth="1"/>
    <col min="3298" max="3300" width="0" style="7" hidden="1" customWidth="1"/>
    <col min="3301" max="3301" width="15.140625" style="7" customWidth="1"/>
    <col min="3302" max="3302" width="15.7109375" style="7" customWidth="1"/>
    <col min="3303" max="3303" width="12.5703125" style="7" customWidth="1"/>
    <col min="3304" max="3304" width="13.42578125" style="7" customWidth="1"/>
    <col min="3305" max="3549" width="8.85546875" style="7"/>
    <col min="3550" max="3550" width="7" style="7" customWidth="1"/>
    <col min="3551" max="3551" width="45.140625" style="7" customWidth="1"/>
    <col min="3552" max="3552" width="14.140625" style="7" customWidth="1"/>
    <col min="3553" max="3553" width="18.42578125" style="7" customWidth="1"/>
    <col min="3554" max="3556" width="0" style="7" hidden="1" customWidth="1"/>
    <col min="3557" max="3557" width="15.140625" style="7" customWidth="1"/>
    <col min="3558" max="3558" width="15.7109375" style="7" customWidth="1"/>
    <col min="3559" max="3559" width="12.5703125" style="7" customWidth="1"/>
    <col min="3560" max="3560" width="13.42578125" style="7" customWidth="1"/>
    <col min="3561" max="3805" width="8.85546875" style="7"/>
    <col min="3806" max="3806" width="7" style="7" customWidth="1"/>
    <col min="3807" max="3807" width="45.140625" style="7" customWidth="1"/>
    <col min="3808" max="3808" width="14.140625" style="7" customWidth="1"/>
    <col min="3809" max="3809" width="18.42578125" style="7" customWidth="1"/>
    <col min="3810" max="3812" width="0" style="7" hidden="1" customWidth="1"/>
    <col min="3813" max="3813" width="15.140625" style="7" customWidth="1"/>
    <col min="3814" max="3814" width="15.7109375" style="7" customWidth="1"/>
    <col min="3815" max="3815" width="12.5703125" style="7" customWidth="1"/>
    <col min="3816" max="3816" width="13.42578125" style="7" customWidth="1"/>
    <col min="3817" max="4061" width="8.85546875" style="7"/>
    <col min="4062" max="4062" width="7" style="7" customWidth="1"/>
    <col min="4063" max="4063" width="45.140625" style="7" customWidth="1"/>
    <col min="4064" max="4064" width="14.140625" style="7" customWidth="1"/>
    <col min="4065" max="4065" width="18.42578125" style="7" customWidth="1"/>
    <col min="4066" max="4068" width="0" style="7" hidden="1" customWidth="1"/>
    <col min="4069" max="4069" width="15.140625" style="7" customWidth="1"/>
    <col min="4070" max="4070" width="15.7109375" style="7" customWidth="1"/>
    <col min="4071" max="4071" width="12.5703125" style="7" customWidth="1"/>
    <col min="4072" max="4072" width="13.42578125" style="7" customWidth="1"/>
    <col min="4073" max="4317" width="8.85546875" style="7"/>
    <col min="4318" max="4318" width="7" style="7" customWidth="1"/>
    <col min="4319" max="4319" width="45.140625" style="7" customWidth="1"/>
    <col min="4320" max="4320" width="14.140625" style="7" customWidth="1"/>
    <col min="4321" max="4321" width="18.42578125" style="7" customWidth="1"/>
    <col min="4322" max="4324" width="0" style="7" hidden="1" customWidth="1"/>
    <col min="4325" max="4325" width="15.140625" style="7" customWidth="1"/>
    <col min="4326" max="4326" width="15.7109375" style="7" customWidth="1"/>
    <col min="4327" max="4327" width="12.5703125" style="7" customWidth="1"/>
    <col min="4328" max="4328" width="13.42578125" style="7" customWidth="1"/>
    <col min="4329" max="4573" width="8.85546875" style="7"/>
    <col min="4574" max="4574" width="7" style="7" customWidth="1"/>
    <col min="4575" max="4575" width="45.140625" style="7" customWidth="1"/>
    <col min="4576" max="4576" width="14.140625" style="7" customWidth="1"/>
    <col min="4577" max="4577" width="18.42578125" style="7" customWidth="1"/>
    <col min="4578" max="4580" width="0" style="7" hidden="1" customWidth="1"/>
    <col min="4581" max="4581" width="15.140625" style="7" customWidth="1"/>
    <col min="4582" max="4582" width="15.7109375" style="7" customWidth="1"/>
    <col min="4583" max="4583" width="12.5703125" style="7" customWidth="1"/>
    <col min="4584" max="4584" width="13.42578125" style="7" customWidth="1"/>
    <col min="4585" max="4829" width="8.85546875" style="7"/>
    <col min="4830" max="4830" width="7" style="7" customWidth="1"/>
    <col min="4831" max="4831" width="45.140625" style="7" customWidth="1"/>
    <col min="4832" max="4832" width="14.140625" style="7" customWidth="1"/>
    <col min="4833" max="4833" width="18.42578125" style="7" customWidth="1"/>
    <col min="4834" max="4836" width="0" style="7" hidden="1" customWidth="1"/>
    <col min="4837" max="4837" width="15.140625" style="7" customWidth="1"/>
    <col min="4838" max="4838" width="15.7109375" style="7" customWidth="1"/>
    <col min="4839" max="4839" width="12.5703125" style="7" customWidth="1"/>
    <col min="4840" max="4840" width="13.42578125" style="7" customWidth="1"/>
    <col min="4841" max="5085" width="8.85546875" style="7"/>
    <col min="5086" max="5086" width="7" style="7" customWidth="1"/>
    <col min="5087" max="5087" width="45.140625" style="7" customWidth="1"/>
    <col min="5088" max="5088" width="14.140625" style="7" customWidth="1"/>
    <col min="5089" max="5089" width="18.42578125" style="7" customWidth="1"/>
    <col min="5090" max="5092" width="0" style="7" hidden="1" customWidth="1"/>
    <col min="5093" max="5093" width="15.140625" style="7" customWidth="1"/>
    <col min="5094" max="5094" width="15.7109375" style="7" customWidth="1"/>
    <col min="5095" max="5095" width="12.5703125" style="7" customWidth="1"/>
    <col min="5096" max="5096" width="13.42578125" style="7" customWidth="1"/>
    <col min="5097" max="5341" width="8.85546875" style="7"/>
    <col min="5342" max="5342" width="7" style="7" customWidth="1"/>
    <col min="5343" max="5343" width="45.140625" style="7" customWidth="1"/>
    <col min="5344" max="5344" width="14.140625" style="7" customWidth="1"/>
    <col min="5345" max="5345" width="18.42578125" style="7" customWidth="1"/>
    <col min="5346" max="5348" width="0" style="7" hidden="1" customWidth="1"/>
    <col min="5349" max="5349" width="15.140625" style="7" customWidth="1"/>
    <col min="5350" max="5350" width="15.7109375" style="7" customWidth="1"/>
    <col min="5351" max="5351" width="12.5703125" style="7" customWidth="1"/>
    <col min="5352" max="5352" width="13.42578125" style="7" customWidth="1"/>
    <col min="5353" max="5597" width="8.85546875" style="7"/>
    <col min="5598" max="5598" width="7" style="7" customWidth="1"/>
    <col min="5599" max="5599" width="45.140625" style="7" customWidth="1"/>
    <col min="5600" max="5600" width="14.140625" style="7" customWidth="1"/>
    <col min="5601" max="5601" width="18.42578125" style="7" customWidth="1"/>
    <col min="5602" max="5604" width="0" style="7" hidden="1" customWidth="1"/>
    <col min="5605" max="5605" width="15.140625" style="7" customWidth="1"/>
    <col min="5606" max="5606" width="15.7109375" style="7" customWidth="1"/>
    <col min="5607" max="5607" width="12.5703125" style="7" customWidth="1"/>
    <col min="5608" max="5608" width="13.42578125" style="7" customWidth="1"/>
    <col min="5609" max="5853" width="8.85546875" style="7"/>
    <col min="5854" max="5854" width="7" style="7" customWidth="1"/>
    <col min="5855" max="5855" width="45.140625" style="7" customWidth="1"/>
    <col min="5856" max="5856" width="14.140625" style="7" customWidth="1"/>
    <col min="5857" max="5857" width="18.42578125" style="7" customWidth="1"/>
    <col min="5858" max="5860" width="0" style="7" hidden="1" customWidth="1"/>
    <col min="5861" max="5861" width="15.140625" style="7" customWidth="1"/>
    <col min="5862" max="5862" width="15.7109375" style="7" customWidth="1"/>
    <col min="5863" max="5863" width="12.5703125" style="7" customWidth="1"/>
    <col min="5864" max="5864" width="13.42578125" style="7" customWidth="1"/>
    <col min="5865" max="6109" width="8.85546875" style="7"/>
    <col min="6110" max="6110" width="7" style="7" customWidth="1"/>
    <col min="6111" max="6111" width="45.140625" style="7" customWidth="1"/>
    <col min="6112" max="6112" width="14.140625" style="7" customWidth="1"/>
    <col min="6113" max="6113" width="18.42578125" style="7" customWidth="1"/>
    <col min="6114" max="6116" width="0" style="7" hidden="1" customWidth="1"/>
    <col min="6117" max="6117" width="15.140625" style="7" customWidth="1"/>
    <col min="6118" max="6118" width="15.7109375" style="7" customWidth="1"/>
    <col min="6119" max="6119" width="12.5703125" style="7" customWidth="1"/>
    <col min="6120" max="6120" width="13.42578125" style="7" customWidth="1"/>
    <col min="6121" max="6365" width="8.85546875" style="7"/>
    <col min="6366" max="6366" width="7" style="7" customWidth="1"/>
    <col min="6367" max="6367" width="45.140625" style="7" customWidth="1"/>
    <col min="6368" max="6368" width="14.140625" style="7" customWidth="1"/>
    <col min="6369" max="6369" width="18.42578125" style="7" customWidth="1"/>
    <col min="6370" max="6372" width="0" style="7" hidden="1" customWidth="1"/>
    <col min="6373" max="6373" width="15.140625" style="7" customWidth="1"/>
    <col min="6374" max="6374" width="15.7109375" style="7" customWidth="1"/>
    <col min="6375" max="6375" width="12.5703125" style="7" customWidth="1"/>
    <col min="6376" max="6376" width="13.42578125" style="7" customWidth="1"/>
    <col min="6377" max="6621" width="8.85546875" style="7"/>
    <col min="6622" max="6622" width="7" style="7" customWidth="1"/>
    <col min="6623" max="6623" width="45.140625" style="7" customWidth="1"/>
    <col min="6624" max="6624" width="14.140625" style="7" customWidth="1"/>
    <col min="6625" max="6625" width="18.42578125" style="7" customWidth="1"/>
    <col min="6626" max="6628" width="0" style="7" hidden="1" customWidth="1"/>
    <col min="6629" max="6629" width="15.140625" style="7" customWidth="1"/>
    <col min="6630" max="6630" width="15.7109375" style="7" customWidth="1"/>
    <col min="6631" max="6631" width="12.5703125" style="7" customWidth="1"/>
    <col min="6632" max="6632" width="13.42578125" style="7" customWidth="1"/>
    <col min="6633" max="6877" width="8.85546875" style="7"/>
    <col min="6878" max="6878" width="7" style="7" customWidth="1"/>
    <col min="6879" max="6879" width="45.140625" style="7" customWidth="1"/>
    <col min="6880" max="6880" width="14.140625" style="7" customWidth="1"/>
    <col min="6881" max="6881" width="18.42578125" style="7" customWidth="1"/>
    <col min="6882" max="6884" width="0" style="7" hidden="1" customWidth="1"/>
    <col min="6885" max="6885" width="15.140625" style="7" customWidth="1"/>
    <col min="6886" max="6886" width="15.7109375" style="7" customWidth="1"/>
    <col min="6887" max="6887" width="12.5703125" style="7" customWidth="1"/>
    <col min="6888" max="6888" width="13.42578125" style="7" customWidth="1"/>
    <col min="6889" max="7133" width="8.85546875" style="7"/>
    <col min="7134" max="7134" width="7" style="7" customWidth="1"/>
    <col min="7135" max="7135" width="45.140625" style="7" customWidth="1"/>
    <col min="7136" max="7136" width="14.140625" style="7" customWidth="1"/>
    <col min="7137" max="7137" width="18.42578125" style="7" customWidth="1"/>
    <col min="7138" max="7140" width="0" style="7" hidden="1" customWidth="1"/>
    <col min="7141" max="7141" width="15.140625" style="7" customWidth="1"/>
    <col min="7142" max="7142" width="15.7109375" style="7" customWidth="1"/>
    <col min="7143" max="7143" width="12.5703125" style="7" customWidth="1"/>
    <col min="7144" max="7144" width="13.42578125" style="7" customWidth="1"/>
    <col min="7145" max="7389" width="8.85546875" style="7"/>
    <col min="7390" max="7390" width="7" style="7" customWidth="1"/>
    <col min="7391" max="7391" width="45.140625" style="7" customWidth="1"/>
    <col min="7392" max="7392" width="14.140625" style="7" customWidth="1"/>
    <col min="7393" max="7393" width="18.42578125" style="7" customWidth="1"/>
    <col min="7394" max="7396" width="0" style="7" hidden="1" customWidth="1"/>
    <col min="7397" max="7397" width="15.140625" style="7" customWidth="1"/>
    <col min="7398" max="7398" width="15.7109375" style="7" customWidth="1"/>
    <col min="7399" max="7399" width="12.5703125" style="7" customWidth="1"/>
    <col min="7400" max="7400" width="13.42578125" style="7" customWidth="1"/>
    <col min="7401" max="7645" width="8.85546875" style="7"/>
    <col min="7646" max="7646" width="7" style="7" customWidth="1"/>
    <col min="7647" max="7647" width="45.140625" style="7" customWidth="1"/>
    <col min="7648" max="7648" width="14.140625" style="7" customWidth="1"/>
    <col min="7649" max="7649" width="18.42578125" style="7" customWidth="1"/>
    <col min="7650" max="7652" width="0" style="7" hidden="1" customWidth="1"/>
    <col min="7653" max="7653" width="15.140625" style="7" customWidth="1"/>
    <col min="7654" max="7654" width="15.7109375" style="7" customWidth="1"/>
    <col min="7655" max="7655" width="12.5703125" style="7" customWidth="1"/>
    <col min="7656" max="7656" width="13.42578125" style="7" customWidth="1"/>
    <col min="7657" max="7901" width="8.85546875" style="7"/>
    <col min="7902" max="7902" width="7" style="7" customWidth="1"/>
    <col min="7903" max="7903" width="45.140625" style="7" customWidth="1"/>
    <col min="7904" max="7904" width="14.140625" style="7" customWidth="1"/>
    <col min="7905" max="7905" width="18.42578125" style="7" customWidth="1"/>
    <col min="7906" max="7908" width="0" style="7" hidden="1" customWidth="1"/>
    <col min="7909" max="7909" width="15.140625" style="7" customWidth="1"/>
    <col min="7910" max="7910" width="15.7109375" style="7" customWidth="1"/>
    <col min="7911" max="7911" width="12.5703125" style="7" customWidth="1"/>
    <col min="7912" max="7912" width="13.42578125" style="7" customWidth="1"/>
    <col min="7913" max="8157" width="8.85546875" style="7"/>
    <col min="8158" max="8158" width="7" style="7" customWidth="1"/>
    <col min="8159" max="8159" width="45.140625" style="7" customWidth="1"/>
    <col min="8160" max="8160" width="14.140625" style="7" customWidth="1"/>
    <col min="8161" max="8161" width="18.42578125" style="7" customWidth="1"/>
    <col min="8162" max="8164" width="0" style="7" hidden="1" customWidth="1"/>
    <col min="8165" max="8165" width="15.140625" style="7" customWidth="1"/>
    <col min="8166" max="8166" width="15.7109375" style="7" customWidth="1"/>
    <col min="8167" max="8167" width="12.5703125" style="7" customWidth="1"/>
    <col min="8168" max="8168" width="13.42578125" style="7" customWidth="1"/>
    <col min="8169" max="8413" width="8.85546875" style="7"/>
    <col min="8414" max="8414" width="7" style="7" customWidth="1"/>
    <col min="8415" max="8415" width="45.140625" style="7" customWidth="1"/>
    <col min="8416" max="8416" width="14.140625" style="7" customWidth="1"/>
    <col min="8417" max="8417" width="18.42578125" style="7" customWidth="1"/>
    <col min="8418" max="8420" width="0" style="7" hidden="1" customWidth="1"/>
    <col min="8421" max="8421" width="15.140625" style="7" customWidth="1"/>
    <col min="8422" max="8422" width="15.7109375" style="7" customWidth="1"/>
    <col min="8423" max="8423" width="12.5703125" style="7" customWidth="1"/>
    <col min="8424" max="8424" width="13.42578125" style="7" customWidth="1"/>
    <col min="8425" max="8669" width="8.85546875" style="7"/>
    <col min="8670" max="8670" width="7" style="7" customWidth="1"/>
    <col min="8671" max="8671" width="45.140625" style="7" customWidth="1"/>
    <col min="8672" max="8672" width="14.140625" style="7" customWidth="1"/>
    <col min="8673" max="8673" width="18.42578125" style="7" customWidth="1"/>
    <col min="8674" max="8676" width="0" style="7" hidden="1" customWidth="1"/>
    <col min="8677" max="8677" width="15.140625" style="7" customWidth="1"/>
    <col min="8678" max="8678" width="15.7109375" style="7" customWidth="1"/>
    <col min="8679" max="8679" width="12.5703125" style="7" customWidth="1"/>
    <col min="8680" max="8680" width="13.42578125" style="7" customWidth="1"/>
    <col min="8681" max="8925" width="8.85546875" style="7"/>
    <col min="8926" max="8926" width="7" style="7" customWidth="1"/>
    <col min="8927" max="8927" width="45.140625" style="7" customWidth="1"/>
    <col min="8928" max="8928" width="14.140625" style="7" customWidth="1"/>
    <col min="8929" max="8929" width="18.42578125" style="7" customWidth="1"/>
    <col min="8930" max="8932" width="0" style="7" hidden="1" customWidth="1"/>
    <col min="8933" max="8933" width="15.140625" style="7" customWidth="1"/>
    <col min="8934" max="8934" width="15.7109375" style="7" customWidth="1"/>
    <col min="8935" max="8935" width="12.5703125" style="7" customWidth="1"/>
    <col min="8936" max="8936" width="13.42578125" style="7" customWidth="1"/>
    <col min="8937" max="9181" width="8.85546875" style="7"/>
    <col min="9182" max="9182" width="7" style="7" customWidth="1"/>
    <col min="9183" max="9183" width="45.140625" style="7" customWidth="1"/>
    <col min="9184" max="9184" width="14.140625" style="7" customWidth="1"/>
    <col min="9185" max="9185" width="18.42578125" style="7" customWidth="1"/>
    <col min="9186" max="9188" width="0" style="7" hidden="1" customWidth="1"/>
    <col min="9189" max="9189" width="15.140625" style="7" customWidth="1"/>
    <col min="9190" max="9190" width="15.7109375" style="7" customWidth="1"/>
    <col min="9191" max="9191" width="12.5703125" style="7" customWidth="1"/>
    <col min="9192" max="9192" width="13.42578125" style="7" customWidth="1"/>
    <col min="9193" max="9437" width="8.85546875" style="7"/>
    <col min="9438" max="9438" width="7" style="7" customWidth="1"/>
    <col min="9439" max="9439" width="45.140625" style="7" customWidth="1"/>
    <col min="9440" max="9440" width="14.140625" style="7" customWidth="1"/>
    <col min="9441" max="9441" width="18.42578125" style="7" customWidth="1"/>
    <col min="9442" max="9444" width="0" style="7" hidden="1" customWidth="1"/>
    <col min="9445" max="9445" width="15.140625" style="7" customWidth="1"/>
    <col min="9446" max="9446" width="15.7109375" style="7" customWidth="1"/>
    <col min="9447" max="9447" width="12.5703125" style="7" customWidth="1"/>
    <col min="9448" max="9448" width="13.42578125" style="7" customWidth="1"/>
    <col min="9449" max="9693" width="8.85546875" style="7"/>
    <col min="9694" max="9694" width="7" style="7" customWidth="1"/>
    <col min="9695" max="9695" width="45.140625" style="7" customWidth="1"/>
    <col min="9696" max="9696" width="14.140625" style="7" customWidth="1"/>
    <col min="9697" max="9697" width="18.42578125" style="7" customWidth="1"/>
    <col min="9698" max="9700" width="0" style="7" hidden="1" customWidth="1"/>
    <col min="9701" max="9701" width="15.140625" style="7" customWidth="1"/>
    <col min="9702" max="9702" width="15.7109375" style="7" customWidth="1"/>
    <col min="9703" max="9703" width="12.5703125" style="7" customWidth="1"/>
    <col min="9704" max="9704" width="13.42578125" style="7" customWidth="1"/>
    <col min="9705" max="9949" width="8.85546875" style="7"/>
    <col min="9950" max="9950" width="7" style="7" customWidth="1"/>
    <col min="9951" max="9951" width="45.140625" style="7" customWidth="1"/>
    <col min="9952" max="9952" width="14.140625" style="7" customWidth="1"/>
    <col min="9953" max="9953" width="18.42578125" style="7" customWidth="1"/>
    <col min="9954" max="9956" width="0" style="7" hidden="1" customWidth="1"/>
    <col min="9957" max="9957" width="15.140625" style="7" customWidth="1"/>
    <col min="9958" max="9958" width="15.7109375" style="7" customWidth="1"/>
    <col min="9959" max="9959" width="12.5703125" style="7" customWidth="1"/>
    <col min="9960" max="9960" width="13.42578125" style="7" customWidth="1"/>
    <col min="9961" max="10205" width="8.85546875" style="7"/>
    <col min="10206" max="10206" width="7" style="7" customWidth="1"/>
    <col min="10207" max="10207" width="45.140625" style="7" customWidth="1"/>
    <col min="10208" max="10208" width="14.140625" style="7" customWidth="1"/>
    <col min="10209" max="10209" width="18.42578125" style="7" customWidth="1"/>
    <col min="10210" max="10212" width="0" style="7" hidden="1" customWidth="1"/>
    <col min="10213" max="10213" width="15.140625" style="7" customWidth="1"/>
    <col min="10214" max="10214" width="15.7109375" style="7" customWidth="1"/>
    <col min="10215" max="10215" width="12.5703125" style="7" customWidth="1"/>
    <col min="10216" max="10216" width="13.42578125" style="7" customWidth="1"/>
    <col min="10217" max="10461" width="8.85546875" style="7"/>
    <col min="10462" max="10462" width="7" style="7" customWidth="1"/>
    <col min="10463" max="10463" width="45.140625" style="7" customWidth="1"/>
    <col min="10464" max="10464" width="14.140625" style="7" customWidth="1"/>
    <col min="10465" max="10465" width="18.42578125" style="7" customWidth="1"/>
    <col min="10466" max="10468" width="0" style="7" hidden="1" customWidth="1"/>
    <col min="10469" max="10469" width="15.140625" style="7" customWidth="1"/>
    <col min="10470" max="10470" width="15.7109375" style="7" customWidth="1"/>
    <col min="10471" max="10471" width="12.5703125" style="7" customWidth="1"/>
    <col min="10472" max="10472" width="13.42578125" style="7" customWidth="1"/>
    <col min="10473" max="10717" width="8.85546875" style="7"/>
    <col min="10718" max="10718" width="7" style="7" customWidth="1"/>
    <col min="10719" max="10719" width="45.140625" style="7" customWidth="1"/>
    <col min="10720" max="10720" width="14.140625" style="7" customWidth="1"/>
    <col min="10721" max="10721" width="18.42578125" style="7" customWidth="1"/>
    <col min="10722" max="10724" width="0" style="7" hidden="1" customWidth="1"/>
    <col min="10725" max="10725" width="15.140625" style="7" customWidth="1"/>
    <col min="10726" max="10726" width="15.7109375" style="7" customWidth="1"/>
    <col min="10727" max="10727" width="12.5703125" style="7" customWidth="1"/>
    <col min="10728" max="10728" width="13.42578125" style="7" customWidth="1"/>
    <col min="10729" max="10973" width="8.85546875" style="7"/>
    <col min="10974" max="10974" width="7" style="7" customWidth="1"/>
    <col min="10975" max="10975" width="45.140625" style="7" customWidth="1"/>
    <col min="10976" max="10976" width="14.140625" style="7" customWidth="1"/>
    <col min="10977" max="10977" width="18.42578125" style="7" customWidth="1"/>
    <col min="10978" max="10980" width="0" style="7" hidden="1" customWidth="1"/>
    <col min="10981" max="10981" width="15.140625" style="7" customWidth="1"/>
    <col min="10982" max="10982" width="15.7109375" style="7" customWidth="1"/>
    <col min="10983" max="10983" width="12.5703125" style="7" customWidth="1"/>
    <col min="10984" max="10984" width="13.42578125" style="7" customWidth="1"/>
    <col min="10985" max="11229" width="8.85546875" style="7"/>
    <col min="11230" max="11230" width="7" style="7" customWidth="1"/>
    <col min="11231" max="11231" width="45.140625" style="7" customWidth="1"/>
    <col min="11232" max="11232" width="14.140625" style="7" customWidth="1"/>
    <col min="11233" max="11233" width="18.42578125" style="7" customWidth="1"/>
    <col min="11234" max="11236" width="0" style="7" hidden="1" customWidth="1"/>
    <col min="11237" max="11237" width="15.140625" style="7" customWidth="1"/>
    <col min="11238" max="11238" width="15.7109375" style="7" customWidth="1"/>
    <col min="11239" max="11239" width="12.5703125" style="7" customWidth="1"/>
    <col min="11240" max="11240" width="13.42578125" style="7" customWidth="1"/>
    <col min="11241" max="11485" width="8.85546875" style="7"/>
    <col min="11486" max="11486" width="7" style="7" customWidth="1"/>
    <col min="11487" max="11487" width="45.140625" style="7" customWidth="1"/>
    <col min="11488" max="11488" width="14.140625" style="7" customWidth="1"/>
    <col min="11489" max="11489" width="18.42578125" style="7" customWidth="1"/>
    <col min="11490" max="11492" width="0" style="7" hidden="1" customWidth="1"/>
    <col min="11493" max="11493" width="15.140625" style="7" customWidth="1"/>
    <col min="11494" max="11494" width="15.7109375" style="7" customWidth="1"/>
    <col min="11495" max="11495" width="12.5703125" style="7" customWidth="1"/>
    <col min="11496" max="11496" width="13.42578125" style="7" customWidth="1"/>
    <col min="11497" max="11741" width="8.85546875" style="7"/>
    <col min="11742" max="11742" width="7" style="7" customWidth="1"/>
    <col min="11743" max="11743" width="45.140625" style="7" customWidth="1"/>
    <col min="11744" max="11744" width="14.140625" style="7" customWidth="1"/>
    <col min="11745" max="11745" width="18.42578125" style="7" customWidth="1"/>
    <col min="11746" max="11748" width="0" style="7" hidden="1" customWidth="1"/>
    <col min="11749" max="11749" width="15.140625" style="7" customWidth="1"/>
    <col min="11750" max="11750" width="15.7109375" style="7" customWidth="1"/>
    <col min="11751" max="11751" width="12.5703125" style="7" customWidth="1"/>
    <col min="11752" max="11752" width="13.42578125" style="7" customWidth="1"/>
    <col min="11753" max="11997" width="8.85546875" style="7"/>
    <col min="11998" max="11998" width="7" style="7" customWidth="1"/>
    <col min="11999" max="11999" width="45.140625" style="7" customWidth="1"/>
    <col min="12000" max="12000" width="14.140625" style="7" customWidth="1"/>
    <col min="12001" max="12001" width="18.42578125" style="7" customWidth="1"/>
    <col min="12002" max="12004" width="0" style="7" hidden="1" customWidth="1"/>
    <col min="12005" max="12005" width="15.140625" style="7" customWidth="1"/>
    <col min="12006" max="12006" width="15.7109375" style="7" customWidth="1"/>
    <col min="12007" max="12007" width="12.5703125" style="7" customWidth="1"/>
    <col min="12008" max="12008" width="13.42578125" style="7" customWidth="1"/>
    <col min="12009" max="12253" width="8.85546875" style="7"/>
    <col min="12254" max="12254" width="7" style="7" customWidth="1"/>
    <col min="12255" max="12255" width="45.140625" style="7" customWidth="1"/>
    <col min="12256" max="12256" width="14.140625" style="7" customWidth="1"/>
    <col min="12257" max="12257" width="18.42578125" style="7" customWidth="1"/>
    <col min="12258" max="12260" width="0" style="7" hidden="1" customWidth="1"/>
    <col min="12261" max="12261" width="15.140625" style="7" customWidth="1"/>
    <col min="12262" max="12262" width="15.7109375" style="7" customWidth="1"/>
    <col min="12263" max="12263" width="12.5703125" style="7" customWidth="1"/>
    <col min="12264" max="12264" width="13.42578125" style="7" customWidth="1"/>
    <col min="12265" max="12509" width="8.85546875" style="7"/>
    <col min="12510" max="12510" width="7" style="7" customWidth="1"/>
    <col min="12511" max="12511" width="45.140625" style="7" customWidth="1"/>
    <col min="12512" max="12512" width="14.140625" style="7" customWidth="1"/>
    <col min="12513" max="12513" width="18.42578125" style="7" customWidth="1"/>
    <col min="12514" max="12516" width="0" style="7" hidden="1" customWidth="1"/>
    <col min="12517" max="12517" width="15.140625" style="7" customWidth="1"/>
    <col min="12518" max="12518" width="15.7109375" style="7" customWidth="1"/>
    <col min="12519" max="12519" width="12.5703125" style="7" customWidth="1"/>
    <col min="12520" max="12520" width="13.42578125" style="7" customWidth="1"/>
    <col min="12521" max="12765" width="8.85546875" style="7"/>
    <col min="12766" max="12766" width="7" style="7" customWidth="1"/>
    <col min="12767" max="12767" width="45.140625" style="7" customWidth="1"/>
    <col min="12768" max="12768" width="14.140625" style="7" customWidth="1"/>
    <col min="12769" max="12769" width="18.42578125" style="7" customWidth="1"/>
    <col min="12770" max="12772" width="0" style="7" hidden="1" customWidth="1"/>
    <col min="12773" max="12773" width="15.140625" style="7" customWidth="1"/>
    <col min="12774" max="12774" width="15.7109375" style="7" customWidth="1"/>
    <col min="12775" max="12775" width="12.5703125" style="7" customWidth="1"/>
    <col min="12776" max="12776" width="13.42578125" style="7" customWidth="1"/>
    <col min="12777" max="13021" width="8.85546875" style="7"/>
    <col min="13022" max="13022" width="7" style="7" customWidth="1"/>
    <col min="13023" max="13023" width="45.140625" style="7" customWidth="1"/>
    <col min="13024" max="13024" width="14.140625" style="7" customWidth="1"/>
    <col min="13025" max="13025" width="18.42578125" style="7" customWidth="1"/>
    <col min="13026" max="13028" width="0" style="7" hidden="1" customWidth="1"/>
    <col min="13029" max="13029" width="15.140625" style="7" customWidth="1"/>
    <col min="13030" max="13030" width="15.7109375" style="7" customWidth="1"/>
    <col min="13031" max="13031" width="12.5703125" style="7" customWidth="1"/>
    <col min="13032" max="13032" width="13.42578125" style="7" customWidth="1"/>
    <col min="13033" max="13277" width="8.85546875" style="7"/>
    <col min="13278" max="13278" width="7" style="7" customWidth="1"/>
    <col min="13279" max="13279" width="45.140625" style="7" customWidth="1"/>
    <col min="13280" max="13280" width="14.140625" style="7" customWidth="1"/>
    <col min="13281" max="13281" width="18.42578125" style="7" customWidth="1"/>
    <col min="13282" max="13284" width="0" style="7" hidden="1" customWidth="1"/>
    <col min="13285" max="13285" width="15.140625" style="7" customWidth="1"/>
    <col min="13286" max="13286" width="15.7109375" style="7" customWidth="1"/>
    <col min="13287" max="13287" width="12.5703125" style="7" customWidth="1"/>
    <col min="13288" max="13288" width="13.42578125" style="7" customWidth="1"/>
    <col min="13289" max="13533" width="8.85546875" style="7"/>
    <col min="13534" max="13534" width="7" style="7" customWidth="1"/>
    <col min="13535" max="13535" width="45.140625" style="7" customWidth="1"/>
    <col min="13536" max="13536" width="14.140625" style="7" customWidth="1"/>
    <col min="13537" max="13537" width="18.42578125" style="7" customWidth="1"/>
    <col min="13538" max="13540" width="0" style="7" hidden="1" customWidth="1"/>
    <col min="13541" max="13541" width="15.140625" style="7" customWidth="1"/>
    <col min="13542" max="13542" width="15.7109375" style="7" customWidth="1"/>
    <col min="13543" max="13543" width="12.5703125" style="7" customWidth="1"/>
    <col min="13544" max="13544" width="13.42578125" style="7" customWidth="1"/>
    <col min="13545" max="13789" width="8.85546875" style="7"/>
    <col min="13790" max="13790" width="7" style="7" customWidth="1"/>
    <col min="13791" max="13791" width="45.140625" style="7" customWidth="1"/>
    <col min="13792" max="13792" width="14.140625" style="7" customWidth="1"/>
    <col min="13793" max="13793" width="18.42578125" style="7" customWidth="1"/>
    <col min="13794" max="13796" width="0" style="7" hidden="1" customWidth="1"/>
    <col min="13797" max="13797" width="15.140625" style="7" customWidth="1"/>
    <col min="13798" max="13798" width="15.7109375" style="7" customWidth="1"/>
    <col min="13799" max="13799" width="12.5703125" style="7" customWidth="1"/>
    <col min="13800" max="13800" width="13.42578125" style="7" customWidth="1"/>
    <col min="13801" max="14045" width="8.85546875" style="7"/>
    <col min="14046" max="14046" width="7" style="7" customWidth="1"/>
    <col min="14047" max="14047" width="45.140625" style="7" customWidth="1"/>
    <col min="14048" max="14048" width="14.140625" style="7" customWidth="1"/>
    <col min="14049" max="14049" width="18.42578125" style="7" customWidth="1"/>
    <col min="14050" max="14052" width="0" style="7" hidden="1" customWidth="1"/>
    <col min="14053" max="14053" width="15.140625" style="7" customWidth="1"/>
    <col min="14054" max="14054" width="15.7109375" style="7" customWidth="1"/>
    <col min="14055" max="14055" width="12.5703125" style="7" customWidth="1"/>
    <col min="14056" max="14056" width="13.42578125" style="7" customWidth="1"/>
    <col min="14057" max="14301" width="8.85546875" style="7"/>
    <col min="14302" max="14302" width="7" style="7" customWidth="1"/>
    <col min="14303" max="14303" width="45.140625" style="7" customWidth="1"/>
    <col min="14304" max="14304" width="14.140625" style="7" customWidth="1"/>
    <col min="14305" max="14305" width="18.42578125" style="7" customWidth="1"/>
    <col min="14306" max="14308" width="0" style="7" hidden="1" customWidth="1"/>
    <col min="14309" max="14309" width="15.140625" style="7" customWidth="1"/>
    <col min="14310" max="14310" width="15.7109375" style="7" customWidth="1"/>
    <col min="14311" max="14311" width="12.5703125" style="7" customWidth="1"/>
    <col min="14312" max="14312" width="13.42578125" style="7" customWidth="1"/>
    <col min="14313" max="14557" width="8.85546875" style="7"/>
    <col min="14558" max="14558" width="7" style="7" customWidth="1"/>
    <col min="14559" max="14559" width="45.140625" style="7" customWidth="1"/>
    <col min="14560" max="14560" width="14.140625" style="7" customWidth="1"/>
    <col min="14561" max="14561" width="18.42578125" style="7" customWidth="1"/>
    <col min="14562" max="14564" width="0" style="7" hidden="1" customWidth="1"/>
    <col min="14565" max="14565" width="15.140625" style="7" customWidth="1"/>
    <col min="14566" max="14566" width="15.7109375" style="7" customWidth="1"/>
    <col min="14567" max="14567" width="12.5703125" style="7" customWidth="1"/>
    <col min="14568" max="14568" width="13.42578125" style="7" customWidth="1"/>
    <col min="14569" max="14813" width="8.85546875" style="7"/>
    <col min="14814" max="14814" width="7" style="7" customWidth="1"/>
    <col min="14815" max="14815" width="45.140625" style="7" customWidth="1"/>
    <col min="14816" max="14816" width="14.140625" style="7" customWidth="1"/>
    <col min="14817" max="14817" width="18.42578125" style="7" customWidth="1"/>
    <col min="14818" max="14820" width="0" style="7" hidden="1" customWidth="1"/>
    <col min="14821" max="14821" width="15.140625" style="7" customWidth="1"/>
    <col min="14822" max="14822" width="15.7109375" style="7" customWidth="1"/>
    <col min="14823" max="14823" width="12.5703125" style="7" customWidth="1"/>
    <col min="14824" max="14824" width="13.42578125" style="7" customWidth="1"/>
    <col min="14825" max="15069" width="8.85546875" style="7"/>
    <col min="15070" max="15070" width="7" style="7" customWidth="1"/>
    <col min="15071" max="15071" width="45.140625" style="7" customWidth="1"/>
    <col min="15072" max="15072" width="14.140625" style="7" customWidth="1"/>
    <col min="15073" max="15073" width="18.42578125" style="7" customWidth="1"/>
    <col min="15074" max="15076" width="0" style="7" hidden="1" customWidth="1"/>
    <col min="15077" max="15077" width="15.140625" style="7" customWidth="1"/>
    <col min="15078" max="15078" width="15.7109375" style="7" customWidth="1"/>
    <col min="15079" max="15079" width="12.5703125" style="7" customWidth="1"/>
    <col min="15080" max="15080" width="13.42578125" style="7" customWidth="1"/>
    <col min="15081" max="15325" width="8.85546875" style="7"/>
    <col min="15326" max="15326" width="7" style="7" customWidth="1"/>
    <col min="15327" max="15327" width="45.140625" style="7" customWidth="1"/>
    <col min="15328" max="15328" width="14.140625" style="7" customWidth="1"/>
    <col min="15329" max="15329" width="18.42578125" style="7" customWidth="1"/>
    <col min="15330" max="15332" width="0" style="7" hidden="1" customWidth="1"/>
    <col min="15333" max="15333" width="15.140625" style="7" customWidth="1"/>
    <col min="15334" max="15334" width="15.7109375" style="7" customWidth="1"/>
    <col min="15335" max="15335" width="12.5703125" style="7" customWidth="1"/>
    <col min="15336" max="15336" width="13.42578125" style="7" customWidth="1"/>
    <col min="15337" max="15581" width="8.85546875" style="7"/>
    <col min="15582" max="15582" width="7" style="7" customWidth="1"/>
    <col min="15583" max="15583" width="45.140625" style="7" customWidth="1"/>
    <col min="15584" max="15584" width="14.140625" style="7" customWidth="1"/>
    <col min="15585" max="15585" width="18.42578125" style="7" customWidth="1"/>
    <col min="15586" max="15588" width="0" style="7" hidden="1" customWidth="1"/>
    <col min="15589" max="15589" width="15.140625" style="7" customWidth="1"/>
    <col min="15590" max="15590" width="15.7109375" style="7" customWidth="1"/>
    <col min="15591" max="15591" width="12.5703125" style="7" customWidth="1"/>
    <col min="15592" max="15592" width="13.42578125" style="7" customWidth="1"/>
    <col min="15593" max="15837" width="8.85546875" style="7"/>
    <col min="15838" max="15838" width="7" style="7" customWidth="1"/>
    <col min="15839" max="15839" width="45.140625" style="7" customWidth="1"/>
    <col min="15840" max="15840" width="14.140625" style="7" customWidth="1"/>
    <col min="15841" max="15841" width="18.42578125" style="7" customWidth="1"/>
    <col min="15842" max="15844" width="0" style="7" hidden="1" customWidth="1"/>
    <col min="15845" max="15845" width="15.140625" style="7" customWidth="1"/>
    <col min="15846" max="15846" width="15.7109375" style="7" customWidth="1"/>
    <col min="15847" max="15847" width="12.5703125" style="7" customWidth="1"/>
    <col min="15848" max="15848" width="13.42578125" style="7" customWidth="1"/>
    <col min="15849" max="16093" width="8.85546875" style="7"/>
    <col min="16094" max="16094" width="7" style="7" customWidth="1"/>
    <col min="16095" max="16095" width="45.140625" style="7" customWidth="1"/>
    <col min="16096" max="16096" width="14.140625" style="7" customWidth="1"/>
    <col min="16097" max="16097" width="18.42578125" style="7" customWidth="1"/>
    <col min="16098" max="16100" width="0" style="7" hidden="1" customWidth="1"/>
    <col min="16101" max="16101" width="15.140625" style="7" customWidth="1"/>
    <col min="16102" max="16102" width="15.7109375" style="7" customWidth="1"/>
    <col min="16103" max="16103" width="12.5703125" style="7" customWidth="1"/>
    <col min="16104" max="16104" width="13.42578125" style="7" customWidth="1"/>
    <col min="16105" max="16384" width="8.85546875" style="7"/>
  </cols>
  <sheetData>
    <row r="1" spans="1:6">
      <c r="D1" s="6" t="s">
        <v>416</v>
      </c>
    </row>
    <row r="2" spans="1:6">
      <c r="D2" s="6" t="s">
        <v>486</v>
      </c>
    </row>
    <row r="3" spans="1:6">
      <c r="A3" s="11"/>
      <c r="D3" s="6" t="s">
        <v>340</v>
      </c>
    </row>
    <row r="4" spans="1:6">
      <c r="A4" s="11"/>
      <c r="B4" s="12"/>
      <c r="C4" s="12"/>
    </row>
    <row r="5" spans="1:6" ht="14.45" customHeight="1">
      <c r="A5" s="197" t="s">
        <v>433</v>
      </c>
      <c r="B5" s="197"/>
      <c r="C5" s="197"/>
      <c r="D5" s="197"/>
    </row>
    <row r="6" spans="1:6" ht="14.45" customHeight="1">
      <c r="A6" s="197" t="s">
        <v>417</v>
      </c>
      <c r="B6" s="197"/>
      <c r="C6" s="197"/>
      <c r="D6" s="197"/>
    </row>
    <row r="7" spans="1:6" ht="15.75" customHeight="1">
      <c r="A7" s="197" t="s">
        <v>418</v>
      </c>
      <c r="B7" s="197"/>
      <c r="C7" s="197"/>
      <c r="D7" s="197"/>
    </row>
    <row r="8" spans="1:6" ht="15.75" customHeight="1">
      <c r="A8" s="12"/>
      <c r="B8" s="76"/>
      <c r="C8" s="76"/>
    </row>
    <row r="9" spans="1:6" ht="39">
      <c r="A9" s="31" t="s">
        <v>3</v>
      </c>
      <c r="B9" s="32" t="s">
        <v>343</v>
      </c>
      <c r="C9" s="31" t="s">
        <v>419</v>
      </c>
      <c r="D9" s="31" t="s">
        <v>434</v>
      </c>
    </row>
    <row r="10" spans="1:6">
      <c r="A10" s="13">
        <v>1</v>
      </c>
      <c r="B10" s="13">
        <v>2</v>
      </c>
      <c r="C10" s="13">
        <v>3</v>
      </c>
      <c r="D10" s="13">
        <v>4</v>
      </c>
    </row>
    <row r="11" spans="1:6">
      <c r="A11" s="33" t="s">
        <v>4</v>
      </c>
      <c r="B11" s="77"/>
      <c r="C11" s="78">
        <f t="shared" ref="C11:D11" si="0">SUM(C12:C34)</f>
        <v>907</v>
      </c>
      <c r="D11" s="34">
        <f t="shared" si="0"/>
        <v>2099589</v>
      </c>
      <c r="F11" s="173"/>
    </row>
    <row r="12" spans="1:6">
      <c r="A12" s="16">
        <v>1</v>
      </c>
      <c r="B12" s="79" t="s">
        <v>344</v>
      </c>
      <c r="C12" s="80">
        <v>17</v>
      </c>
      <c r="D12" s="46">
        <v>41391</v>
      </c>
    </row>
    <row r="13" spans="1:6">
      <c r="A13" s="17">
        <v>2</v>
      </c>
      <c r="B13" s="81" t="s">
        <v>345</v>
      </c>
      <c r="C13" s="82">
        <v>34</v>
      </c>
      <c r="D13" s="83">
        <v>79038</v>
      </c>
    </row>
    <row r="14" spans="1:6">
      <c r="A14" s="17">
        <v>3</v>
      </c>
      <c r="B14" s="81" t="s">
        <v>420</v>
      </c>
      <c r="C14" s="82">
        <v>42</v>
      </c>
      <c r="D14" s="83">
        <v>75546</v>
      </c>
    </row>
    <row r="15" spans="1:6">
      <c r="A15" s="17">
        <v>4</v>
      </c>
      <c r="B15" s="81" t="s">
        <v>347</v>
      </c>
      <c r="C15" s="82">
        <v>21</v>
      </c>
      <c r="D15" s="83">
        <v>38235</v>
      </c>
    </row>
    <row r="16" spans="1:6">
      <c r="A16" s="17">
        <v>5</v>
      </c>
      <c r="B16" s="81" t="s">
        <v>348</v>
      </c>
      <c r="C16" s="82">
        <v>34</v>
      </c>
      <c r="D16" s="83">
        <v>79059</v>
      </c>
    </row>
    <row r="17" spans="1:4">
      <c r="A17" s="17">
        <v>6</v>
      </c>
      <c r="B17" s="81" t="s">
        <v>352</v>
      </c>
      <c r="C17" s="82">
        <v>76</v>
      </c>
      <c r="D17" s="83">
        <v>148281</v>
      </c>
    </row>
    <row r="18" spans="1:4">
      <c r="A18" s="17">
        <v>7</v>
      </c>
      <c r="B18" s="81" t="s">
        <v>353</v>
      </c>
      <c r="C18" s="82">
        <v>12</v>
      </c>
      <c r="D18" s="83">
        <v>40551</v>
      </c>
    </row>
    <row r="19" spans="1:4">
      <c r="A19" s="17">
        <v>8</v>
      </c>
      <c r="B19" s="81" t="s">
        <v>354</v>
      </c>
      <c r="C19" s="82">
        <v>51</v>
      </c>
      <c r="D19" s="83">
        <v>87522</v>
      </c>
    </row>
    <row r="20" spans="1:4">
      <c r="A20" s="17">
        <v>9</v>
      </c>
      <c r="B20" s="81" t="s">
        <v>356</v>
      </c>
      <c r="C20" s="82">
        <v>14</v>
      </c>
      <c r="D20" s="83">
        <v>42168</v>
      </c>
    </row>
    <row r="21" spans="1:4">
      <c r="A21" s="17">
        <v>10</v>
      </c>
      <c r="B21" s="81" t="s">
        <v>421</v>
      </c>
      <c r="C21" s="82">
        <v>32</v>
      </c>
      <c r="D21" s="83">
        <v>81906</v>
      </c>
    </row>
    <row r="22" spans="1:4">
      <c r="A22" s="17">
        <v>11</v>
      </c>
      <c r="B22" s="81" t="s">
        <v>357</v>
      </c>
      <c r="C22" s="82">
        <v>25</v>
      </c>
      <c r="D22" s="83">
        <v>38412</v>
      </c>
    </row>
    <row r="23" spans="1:4">
      <c r="A23" s="17">
        <v>12</v>
      </c>
      <c r="B23" s="81" t="s">
        <v>422</v>
      </c>
      <c r="C23" s="82">
        <v>39</v>
      </c>
      <c r="D23" s="83">
        <v>76032</v>
      </c>
    </row>
    <row r="24" spans="1:4">
      <c r="A24" s="17">
        <v>13</v>
      </c>
      <c r="B24" s="81" t="s">
        <v>358</v>
      </c>
      <c r="C24" s="82">
        <v>39</v>
      </c>
      <c r="D24" s="83">
        <v>87306</v>
      </c>
    </row>
    <row r="25" spans="1:4">
      <c r="A25" s="17">
        <v>14</v>
      </c>
      <c r="B25" s="81" t="s">
        <v>362</v>
      </c>
      <c r="C25" s="82">
        <v>17</v>
      </c>
      <c r="D25" s="83">
        <v>80814</v>
      </c>
    </row>
    <row r="26" spans="1:4">
      <c r="A26" s="17">
        <v>15</v>
      </c>
      <c r="B26" s="81" t="s">
        <v>423</v>
      </c>
      <c r="C26" s="82">
        <v>54</v>
      </c>
      <c r="D26" s="83">
        <v>136473</v>
      </c>
    </row>
    <row r="27" spans="1:4">
      <c r="A27" s="17">
        <v>16</v>
      </c>
      <c r="B27" s="81" t="s">
        <v>424</v>
      </c>
      <c r="C27" s="82">
        <v>37</v>
      </c>
      <c r="D27" s="83">
        <v>80511</v>
      </c>
    </row>
    <row r="28" spans="1:4">
      <c r="A28" s="17">
        <v>17</v>
      </c>
      <c r="B28" s="81" t="s">
        <v>425</v>
      </c>
      <c r="C28" s="82">
        <v>118</v>
      </c>
      <c r="D28" s="83">
        <v>262932</v>
      </c>
    </row>
    <row r="29" spans="1:4">
      <c r="A29" s="17">
        <v>18</v>
      </c>
      <c r="B29" s="81" t="s">
        <v>363</v>
      </c>
      <c r="C29" s="82">
        <v>39</v>
      </c>
      <c r="D29" s="83">
        <v>140133</v>
      </c>
    </row>
    <row r="30" spans="1:4">
      <c r="A30" s="17">
        <v>19</v>
      </c>
      <c r="B30" s="81" t="s">
        <v>364</v>
      </c>
      <c r="C30" s="82">
        <v>88</v>
      </c>
      <c r="D30" s="83">
        <v>207708</v>
      </c>
    </row>
    <row r="31" spans="1:4">
      <c r="A31" s="17">
        <v>20</v>
      </c>
      <c r="B31" s="81" t="s">
        <v>365</v>
      </c>
      <c r="C31" s="82">
        <v>82</v>
      </c>
      <c r="D31" s="83">
        <v>179511</v>
      </c>
    </row>
    <row r="32" spans="1:4">
      <c r="A32" s="17">
        <v>21</v>
      </c>
      <c r="B32" s="84" t="s">
        <v>367</v>
      </c>
      <c r="C32" s="85">
        <v>18</v>
      </c>
      <c r="D32" s="83">
        <v>47505</v>
      </c>
    </row>
    <row r="33" spans="1:4">
      <c r="A33" s="17">
        <v>22</v>
      </c>
      <c r="B33" s="84" t="s">
        <v>368</v>
      </c>
      <c r="C33" s="85">
        <v>18</v>
      </c>
      <c r="D33" s="86">
        <v>21009</v>
      </c>
    </row>
    <row r="34" spans="1:4">
      <c r="A34" s="26">
        <v>23</v>
      </c>
      <c r="B34" s="87" t="s">
        <v>398</v>
      </c>
      <c r="C34" s="88">
        <v>0</v>
      </c>
      <c r="D34" s="54">
        <v>27546</v>
      </c>
    </row>
    <row r="35" spans="1:4">
      <c r="A35" s="11"/>
    </row>
    <row r="36" spans="1:4">
      <c r="A36" s="11"/>
    </row>
    <row r="37" spans="1:4">
      <c r="A37" s="11"/>
      <c r="B37" s="89" t="s">
        <v>426</v>
      </c>
      <c r="C37" s="90" t="s">
        <v>427</v>
      </c>
    </row>
    <row r="38" spans="1:4">
      <c r="A38" s="11"/>
    </row>
    <row r="39" spans="1:4">
      <c r="A39" s="11"/>
    </row>
    <row r="40" spans="1:4">
      <c r="A40" s="11"/>
    </row>
    <row r="41" spans="1:4">
      <c r="A41" s="11"/>
    </row>
    <row r="42" spans="1:4">
      <c r="A42" s="11"/>
    </row>
    <row r="43" spans="1:4">
      <c r="A43" s="11"/>
    </row>
    <row r="44" spans="1:4">
      <c r="A44" s="11"/>
    </row>
    <row r="45" spans="1:4">
      <c r="A45" s="11"/>
    </row>
    <row r="46" spans="1:4">
      <c r="A46" s="11"/>
    </row>
    <row r="47" spans="1:4">
      <c r="A47" s="11"/>
    </row>
    <row r="48" spans="1:4">
      <c r="A48" s="11"/>
    </row>
    <row r="49" spans="1:1">
      <c r="A49" s="11"/>
    </row>
    <row r="50" spans="1:1">
      <c r="A50" s="11"/>
    </row>
    <row r="51" spans="1:1">
      <c r="A51" s="11"/>
    </row>
    <row r="52" spans="1:1">
      <c r="A52" s="11"/>
    </row>
    <row r="53" spans="1:1">
      <c r="A53" s="11"/>
    </row>
    <row r="54" spans="1:1">
      <c r="A54" s="11"/>
    </row>
    <row r="55" spans="1:1">
      <c r="A55" s="11"/>
    </row>
    <row r="56" spans="1:1">
      <c r="A56" s="11"/>
    </row>
    <row r="57" spans="1:1">
      <c r="A57" s="11"/>
    </row>
    <row r="58" spans="1:1">
      <c r="A58" s="11"/>
    </row>
    <row r="59" spans="1:1">
      <c r="A59" s="11"/>
    </row>
    <row r="60" spans="1:1">
      <c r="A60" s="11"/>
    </row>
    <row r="61" spans="1:1">
      <c r="A61" s="11"/>
    </row>
    <row r="62" spans="1:1">
      <c r="A62" s="11"/>
    </row>
    <row r="63" spans="1:1">
      <c r="A63" s="11"/>
    </row>
    <row r="64" spans="1:1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</sheetData>
  <sortState ref="G11:I11">
    <sortCondition sortBy="fontColor" ref="I11" dxfId="0"/>
  </sortState>
  <mergeCells count="3">
    <mergeCell ref="A5:D5"/>
    <mergeCell ref="A6:D6"/>
    <mergeCell ref="A7:D7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08"/>
  <sheetViews>
    <sheetView view="pageBreakPreview" zoomScaleNormal="100" zoomScaleSheetLayoutView="100" workbookViewId="0">
      <selection activeCell="F16" sqref="F16"/>
    </sheetView>
  </sheetViews>
  <sheetFormatPr defaultRowHeight="15"/>
  <cols>
    <col min="1" max="1" width="7.42578125" style="7" customWidth="1"/>
    <col min="2" max="2" width="29.28515625" style="7" customWidth="1"/>
    <col min="3" max="3" width="16.7109375" style="7" customWidth="1"/>
    <col min="4" max="4" width="15.7109375" style="7" customWidth="1"/>
    <col min="5" max="7" width="15.140625" style="7" customWidth="1"/>
    <col min="8" max="246" width="8.85546875" style="7"/>
    <col min="247" max="247" width="7.140625" style="7" customWidth="1"/>
    <col min="248" max="248" width="33" style="7" customWidth="1"/>
    <col min="249" max="249" width="13.140625" style="7" customWidth="1"/>
    <col min="250" max="250" width="16.28515625" style="7" customWidth="1"/>
    <col min="251" max="254" width="0" style="7" hidden="1" customWidth="1"/>
    <col min="255" max="255" width="13.7109375" style="7" customWidth="1"/>
    <col min="256" max="256" width="8.85546875" style="7"/>
    <col min="257" max="257" width="11" style="7" customWidth="1"/>
    <col min="258" max="502" width="8.85546875" style="7"/>
    <col min="503" max="503" width="7.140625" style="7" customWidth="1"/>
    <col min="504" max="504" width="33" style="7" customWidth="1"/>
    <col min="505" max="505" width="13.140625" style="7" customWidth="1"/>
    <col min="506" max="506" width="16.28515625" style="7" customWidth="1"/>
    <col min="507" max="510" width="0" style="7" hidden="1" customWidth="1"/>
    <col min="511" max="511" width="13.7109375" style="7" customWidth="1"/>
    <col min="512" max="512" width="8.85546875" style="7"/>
    <col min="513" max="513" width="11" style="7" customWidth="1"/>
    <col min="514" max="758" width="8.85546875" style="7"/>
    <col min="759" max="759" width="7.140625" style="7" customWidth="1"/>
    <col min="760" max="760" width="33" style="7" customWidth="1"/>
    <col min="761" max="761" width="13.140625" style="7" customWidth="1"/>
    <col min="762" max="762" width="16.28515625" style="7" customWidth="1"/>
    <col min="763" max="766" width="0" style="7" hidden="1" customWidth="1"/>
    <col min="767" max="767" width="13.7109375" style="7" customWidth="1"/>
    <col min="768" max="768" width="8.85546875" style="7"/>
    <col min="769" max="769" width="11" style="7" customWidth="1"/>
    <col min="770" max="1014" width="8.85546875" style="7"/>
    <col min="1015" max="1015" width="7.140625" style="7" customWidth="1"/>
    <col min="1016" max="1016" width="33" style="7" customWidth="1"/>
    <col min="1017" max="1017" width="13.140625" style="7" customWidth="1"/>
    <col min="1018" max="1018" width="16.28515625" style="7" customWidth="1"/>
    <col min="1019" max="1022" width="0" style="7" hidden="1" customWidth="1"/>
    <col min="1023" max="1023" width="13.7109375" style="7" customWidth="1"/>
    <col min="1024" max="1024" width="8.85546875" style="7"/>
    <col min="1025" max="1025" width="11" style="7" customWidth="1"/>
    <col min="1026" max="1270" width="8.85546875" style="7"/>
    <col min="1271" max="1271" width="7.140625" style="7" customWidth="1"/>
    <col min="1272" max="1272" width="33" style="7" customWidth="1"/>
    <col min="1273" max="1273" width="13.140625" style="7" customWidth="1"/>
    <col min="1274" max="1274" width="16.28515625" style="7" customWidth="1"/>
    <col min="1275" max="1278" width="0" style="7" hidden="1" customWidth="1"/>
    <col min="1279" max="1279" width="13.7109375" style="7" customWidth="1"/>
    <col min="1280" max="1280" width="8.85546875" style="7"/>
    <col min="1281" max="1281" width="11" style="7" customWidth="1"/>
    <col min="1282" max="1526" width="8.85546875" style="7"/>
    <col min="1527" max="1527" width="7.140625" style="7" customWidth="1"/>
    <col min="1528" max="1528" width="33" style="7" customWidth="1"/>
    <col min="1529" max="1529" width="13.140625" style="7" customWidth="1"/>
    <col min="1530" max="1530" width="16.28515625" style="7" customWidth="1"/>
    <col min="1531" max="1534" width="0" style="7" hidden="1" customWidth="1"/>
    <col min="1535" max="1535" width="13.7109375" style="7" customWidth="1"/>
    <col min="1536" max="1536" width="8.85546875" style="7"/>
    <col min="1537" max="1537" width="11" style="7" customWidth="1"/>
    <col min="1538" max="1782" width="8.85546875" style="7"/>
    <col min="1783" max="1783" width="7.140625" style="7" customWidth="1"/>
    <col min="1784" max="1784" width="33" style="7" customWidth="1"/>
    <col min="1785" max="1785" width="13.140625" style="7" customWidth="1"/>
    <col min="1786" max="1786" width="16.28515625" style="7" customWidth="1"/>
    <col min="1787" max="1790" width="0" style="7" hidden="1" customWidth="1"/>
    <col min="1791" max="1791" width="13.7109375" style="7" customWidth="1"/>
    <col min="1792" max="1792" width="8.85546875" style="7"/>
    <col min="1793" max="1793" width="11" style="7" customWidth="1"/>
    <col min="1794" max="2038" width="8.85546875" style="7"/>
    <col min="2039" max="2039" width="7.140625" style="7" customWidth="1"/>
    <col min="2040" max="2040" width="33" style="7" customWidth="1"/>
    <col min="2041" max="2041" width="13.140625" style="7" customWidth="1"/>
    <col min="2042" max="2042" width="16.28515625" style="7" customWidth="1"/>
    <col min="2043" max="2046" width="0" style="7" hidden="1" customWidth="1"/>
    <col min="2047" max="2047" width="13.7109375" style="7" customWidth="1"/>
    <col min="2048" max="2048" width="8.85546875" style="7"/>
    <col min="2049" max="2049" width="11" style="7" customWidth="1"/>
    <col min="2050" max="2294" width="8.85546875" style="7"/>
    <col min="2295" max="2295" width="7.140625" style="7" customWidth="1"/>
    <col min="2296" max="2296" width="33" style="7" customWidth="1"/>
    <col min="2297" max="2297" width="13.140625" style="7" customWidth="1"/>
    <col min="2298" max="2298" width="16.28515625" style="7" customWidth="1"/>
    <col min="2299" max="2302" width="0" style="7" hidden="1" customWidth="1"/>
    <col min="2303" max="2303" width="13.7109375" style="7" customWidth="1"/>
    <col min="2304" max="2304" width="8.85546875" style="7"/>
    <col min="2305" max="2305" width="11" style="7" customWidth="1"/>
    <col min="2306" max="2550" width="8.85546875" style="7"/>
    <col min="2551" max="2551" width="7.140625" style="7" customWidth="1"/>
    <col min="2552" max="2552" width="33" style="7" customWidth="1"/>
    <col min="2553" max="2553" width="13.140625" style="7" customWidth="1"/>
    <col min="2554" max="2554" width="16.28515625" style="7" customWidth="1"/>
    <col min="2555" max="2558" width="0" style="7" hidden="1" customWidth="1"/>
    <col min="2559" max="2559" width="13.7109375" style="7" customWidth="1"/>
    <col min="2560" max="2560" width="8.85546875" style="7"/>
    <col min="2561" max="2561" width="11" style="7" customWidth="1"/>
    <col min="2562" max="2806" width="8.85546875" style="7"/>
    <col min="2807" max="2807" width="7.140625" style="7" customWidth="1"/>
    <col min="2808" max="2808" width="33" style="7" customWidth="1"/>
    <col min="2809" max="2809" width="13.140625" style="7" customWidth="1"/>
    <col min="2810" max="2810" width="16.28515625" style="7" customWidth="1"/>
    <col min="2811" max="2814" width="0" style="7" hidden="1" customWidth="1"/>
    <col min="2815" max="2815" width="13.7109375" style="7" customWidth="1"/>
    <col min="2816" max="2816" width="8.85546875" style="7"/>
    <col min="2817" max="2817" width="11" style="7" customWidth="1"/>
    <col min="2818" max="3062" width="8.85546875" style="7"/>
    <col min="3063" max="3063" width="7.140625" style="7" customWidth="1"/>
    <col min="3064" max="3064" width="33" style="7" customWidth="1"/>
    <col min="3065" max="3065" width="13.140625" style="7" customWidth="1"/>
    <col min="3066" max="3066" width="16.28515625" style="7" customWidth="1"/>
    <col min="3067" max="3070" width="0" style="7" hidden="1" customWidth="1"/>
    <col min="3071" max="3071" width="13.7109375" style="7" customWidth="1"/>
    <col min="3072" max="3072" width="8.85546875" style="7"/>
    <col min="3073" max="3073" width="11" style="7" customWidth="1"/>
    <col min="3074" max="3318" width="8.85546875" style="7"/>
    <col min="3319" max="3319" width="7.140625" style="7" customWidth="1"/>
    <col min="3320" max="3320" width="33" style="7" customWidth="1"/>
    <col min="3321" max="3321" width="13.140625" style="7" customWidth="1"/>
    <col min="3322" max="3322" width="16.28515625" style="7" customWidth="1"/>
    <col min="3323" max="3326" width="0" style="7" hidden="1" customWidth="1"/>
    <col min="3327" max="3327" width="13.7109375" style="7" customWidth="1"/>
    <col min="3328" max="3328" width="8.85546875" style="7"/>
    <col min="3329" max="3329" width="11" style="7" customWidth="1"/>
    <col min="3330" max="3574" width="8.85546875" style="7"/>
    <col min="3575" max="3575" width="7.140625" style="7" customWidth="1"/>
    <col min="3576" max="3576" width="33" style="7" customWidth="1"/>
    <col min="3577" max="3577" width="13.140625" style="7" customWidth="1"/>
    <col min="3578" max="3578" width="16.28515625" style="7" customWidth="1"/>
    <col min="3579" max="3582" width="0" style="7" hidden="1" customWidth="1"/>
    <col min="3583" max="3583" width="13.7109375" style="7" customWidth="1"/>
    <col min="3584" max="3584" width="8.85546875" style="7"/>
    <col min="3585" max="3585" width="11" style="7" customWidth="1"/>
    <col min="3586" max="3830" width="8.85546875" style="7"/>
    <col min="3831" max="3831" width="7.140625" style="7" customWidth="1"/>
    <col min="3832" max="3832" width="33" style="7" customWidth="1"/>
    <col min="3833" max="3833" width="13.140625" style="7" customWidth="1"/>
    <col min="3834" max="3834" width="16.28515625" style="7" customWidth="1"/>
    <col min="3835" max="3838" width="0" style="7" hidden="1" customWidth="1"/>
    <col min="3839" max="3839" width="13.7109375" style="7" customWidth="1"/>
    <col min="3840" max="3840" width="8.85546875" style="7"/>
    <col min="3841" max="3841" width="11" style="7" customWidth="1"/>
    <col min="3842" max="4086" width="8.85546875" style="7"/>
    <col min="4087" max="4087" width="7.140625" style="7" customWidth="1"/>
    <col min="4088" max="4088" width="33" style="7" customWidth="1"/>
    <col min="4089" max="4089" width="13.140625" style="7" customWidth="1"/>
    <col min="4090" max="4090" width="16.28515625" style="7" customWidth="1"/>
    <col min="4091" max="4094" width="0" style="7" hidden="1" customWidth="1"/>
    <col min="4095" max="4095" width="13.7109375" style="7" customWidth="1"/>
    <col min="4096" max="4096" width="8.85546875" style="7"/>
    <col min="4097" max="4097" width="11" style="7" customWidth="1"/>
    <col min="4098" max="4342" width="8.85546875" style="7"/>
    <col min="4343" max="4343" width="7.140625" style="7" customWidth="1"/>
    <col min="4344" max="4344" width="33" style="7" customWidth="1"/>
    <col min="4345" max="4345" width="13.140625" style="7" customWidth="1"/>
    <col min="4346" max="4346" width="16.28515625" style="7" customWidth="1"/>
    <col min="4347" max="4350" width="0" style="7" hidden="1" customWidth="1"/>
    <col min="4351" max="4351" width="13.7109375" style="7" customWidth="1"/>
    <col min="4352" max="4352" width="8.85546875" style="7"/>
    <col min="4353" max="4353" width="11" style="7" customWidth="1"/>
    <col min="4354" max="4598" width="8.85546875" style="7"/>
    <col min="4599" max="4599" width="7.140625" style="7" customWidth="1"/>
    <col min="4600" max="4600" width="33" style="7" customWidth="1"/>
    <col min="4601" max="4601" width="13.140625" style="7" customWidth="1"/>
    <col min="4602" max="4602" width="16.28515625" style="7" customWidth="1"/>
    <col min="4603" max="4606" width="0" style="7" hidden="1" customWidth="1"/>
    <col min="4607" max="4607" width="13.7109375" style="7" customWidth="1"/>
    <col min="4608" max="4608" width="8.85546875" style="7"/>
    <col min="4609" max="4609" width="11" style="7" customWidth="1"/>
    <col min="4610" max="4854" width="8.85546875" style="7"/>
    <col min="4855" max="4855" width="7.140625" style="7" customWidth="1"/>
    <col min="4856" max="4856" width="33" style="7" customWidth="1"/>
    <col min="4857" max="4857" width="13.140625" style="7" customWidth="1"/>
    <col min="4858" max="4858" width="16.28515625" style="7" customWidth="1"/>
    <col min="4859" max="4862" width="0" style="7" hidden="1" customWidth="1"/>
    <col min="4863" max="4863" width="13.7109375" style="7" customWidth="1"/>
    <col min="4864" max="4864" width="8.85546875" style="7"/>
    <col min="4865" max="4865" width="11" style="7" customWidth="1"/>
    <col min="4866" max="5110" width="8.85546875" style="7"/>
    <col min="5111" max="5111" width="7.140625" style="7" customWidth="1"/>
    <col min="5112" max="5112" width="33" style="7" customWidth="1"/>
    <col min="5113" max="5113" width="13.140625" style="7" customWidth="1"/>
    <col min="5114" max="5114" width="16.28515625" style="7" customWidth="1"/>
    <col min="5115" max="5118" width="0" style="7" hidden="1" customWidth="1"/>
    <col min="5119" max="5119" width="13.7109375" style="7" customWidth="1"/>
    <col min="5120" max="5120" width="8.85546875" style="7"/>
    <col min="5121" max="5121" width="11" style="7" customWidth="1"/>
    <col min="5122" max="5366" width="8.85546875" style="7"/>
    <col min="5367" max="5367" width="7.140625" style="7" customWidth="1"/>
    <col min="5368" max="5368" width="33" style="7" customWidth="1"/>
    <col min="5369" max="5369" width="13.140625" style="7" customWidth="1"/>
    <col min="5370" max="5370" width="16.28515625" style="7" customWidth="1"/>
    <col min="5371" max="5374" width="0" style="7" hidden="1" customWidth="1"/>
    <col min="5375" max="5375" width="13.7109375" style="7" customWidth="1"/>
    <col min="5376" max="5376" width="8.85546875" style="7"/>
    <col min="5377" max="5377" width="11" style="7" customWidth="1"/>
    <col min="5378" max="5622" width="8.85546875" style="7"/>
    <col min="5623" max="5623" width="7.140625" style="7" customWidth="1"/>
    <col min="5624" max="5624" width="33" style="7" customWidth="1"/>
    <col min="5625" max="5625" width="13.140625" style="7" customWidth="1"/>
    <col min="5626" max="5626" width="16.28515625" style="7" customWidth="1"/>
    <col min="5627" max="5630" width="0" style="7" hidden="1" customWidth="1"/>
    <col min="5631" max="5631" width="13.7109375" style="7" customWidth="1"/>
    <col min="5632" max="5632" width="8.85546875" style="7"/>
    <col min="5633" max="5633" width="11" style="7" customWidth="1"/>
    <col min="5634" max="5878" width="8.85546875" style="7"/>
    <col min="5879" max="5879" width="7.140625" style="7" customWidth="1"/>
    <col min="5880" max="5880" width="33" style="7" customWidth="1"/>
    <col min="5881" max="5881" width="13.140625" style="7" customWidth="1"/>
    <col min="5882" max="5882" width="16.28515625" style="7" customWidth="1"/>
    <col min="5883" max="5886" width="0" style="7" hidden="1" customWidth="1"/>
    <col min="5887" max="5887" width="13.7109375" style="7" customWidth="1"/>
    <col min="5888" max="5888" width="8.85546875" style="7"/>
    <col min="5889" max="5889" width="11" style="7" customWidth="1"/>
    <col min="5890" max="6134" width="8.85546875" style="7"/>
    <col min="6135" max="6135" width="7.140625" style="7" customWidth="1"/>
    <col min="6136" max="6136" width="33" style="7" customWidth="1"/>
    <col min="6137" max="6137" width="13.140625" style="7" customWidth="1"/>
    <col min="6138" max="6138" width="16.28515625" style="7" customWidth="1"/>
    <col min="6139" max="6142" width="0" style="7" hidden="1" customWidth="1"/>
    <col min="6143" max="6143" width="13.7109375" style="7" customWidth="1"/>
    <col min="6144" max="6144" width="8.85546875" style="7"/>
    <col min="6145" max="6145" width="11" style="7" customWidth="1"/>
    <col min="6146" max="6390" width="8.85546875" style="7"/>
    <col min="6391" max="6391" width="7.140625" style="7" customWidth="1"/>
    <col min="6392" max="6392" width="33" style="7" customWidth="1"/>
    <col min="6393" max="6393" width="13.140625" style="7" customWidth="1"/>
    <col min="6394" max="6394" width="16.28515625" style="7" customWidth="1"/>
    <col min="6395" max="6398" width="0" style="7" hidden="1" customWidth="1"/>
    <col min="6399" max="6399" width="13.7109375" style="7" customWidth="1"/>
    <col min="6400" max="6400" width="8.85546875" style="7"/>
    <col min="6401" max="6401" width="11" style="7" customWidth="1"/>
    <col min="6402" max="6646" width="8.85546875" style="7"/>
    <col min="6647" max="6647" width="7.140625" style="7" customWidth="1"/>
    <col min="6648" max="6648" width="33" style="7" customWidth="1"/>
    <col min="6649" max="6649" width="13.140625" style="7" customWidth="1"/>
    <col min="6650" max="6650" width="16.28515625" style="7" customWidth="1"/>
    <col min="6651" max="6654" width="0" style="7" hidden="1" customWidth="1"/>
    <col min="6655" max="6655" width="13.7109375" style="7" customWidth="1"/>
    <col min="6656" max="6656" width="8.85546875" style="7"/>
    <col min="6657" max="6657" width="11" style="7" customWidth="1"/>
    <col min="6658" max="6902" width="8.85546875" style="7"/>
    <col min="6903" max="6903" width="7.140625" style="7" customWidth="1"/>
    <col min="6904" max="6904" width="33" style="7" customWidth="1"/>
    <col min="6905" max="6905" width="13.140625" style="7" customWidth="1"/>
    <col min="6906" max="6906" width="16.28515625" style="7" customWidth="1"/>
    <col min="6907" max="6910" width="0" style="7" hidden="1" customWidth="1"/>
    <col min="6911" max="6911" width="13.7109375" style="7" customWidth="1"/>
    <col min="6912" max="6912" width="8.85546875" style="7"/>
    <col min="6913" max="6913" width="11" style="7" customWidth="1"/>
    <col min="6914" max="7158" width="8.85546875" style="7"/>
    <col min="7159" max="7159" width="7.140625" style="7" customWidth="1"/>
    <col min="7160" max="7160" width="33" style="7" customWidth="1"/>
    <col min="7161" max="7161" width="13.140625" style="7" customWidth="1"/>
    <col min="7162" max="7162" width="16.28515625" style="7" customWidth="1"/>
    <col min="7163" max="7166" width="0" style="7" hidden="1" customWidth="1"/>
    <col min="7167" max="7167" width="13.7109375" style="7" customWidth="1"/>
    <col min="7168" max="7168" width="8.85546875" style="7"/>
    <col min="7169" max="7169" width="11" style="7" customWidth="1"/>
    <col min="7170" max="7414" width="8.85546875" style="7"/>
    <col min="7415" max="7415" width="7.140625" style="7" customWidth="1"/>
    <col min="7416" max="7416" width="33" style="7" customWidth="1"/>
    <col min="7417" max="7417" width="13.140625" style="7" customWidth="1"/>
    <col min="7418" max="7418" width="16.28515625" style="7" customWidth="1"/>
    <col min="7419" max="7422" width="0" style="7" hidden="1" customWidth="1"/>
    <col min="7423" max="7423" width="13.7109375" style="7" customWidth="1"/>
    <col min="7424" max="7424" width="8.85546875" style="7"/>
    <col min="7425" max="7425" width="11" style="7" customWidth="1"/>
    <col min="7426" max="7670" width="8.85546875" style="7"/>
    <col min="7671" max="7671" width="7.140625" style="7" customWidth="1"/>
    <col min="7672" max="7672" width="33" style="7" customWidth="1"/>
    <col min="7673" max="7673" width="13.140625" style="7" customWidth="1"/>
    <col min="7674" max="7674" width="16.28515625" style="7" customWidth="1"/>
    <col min="7675" max="7678" width="0" style="7" hidden="1" customWidth="1"/>
    <col min="7679" max="7679" width="13.7109375" style="7" customWidth="1"/>
    <col min="7680" max="7680" width="8.85546875" style="7"/>
    <col min="7681" max="7681" width="11" style="7" customWidth="1"/>
    <col min="7682" max="7926" width="8.85546875" style="7"/>
    <col min="7927" max="7927" width="7.140625" style="7" customWidth="1"/>
    <col min="7928" max="7928" width="33" style="7" customWidth="1"/>
    <col min="7929" max="7929" width="13.140625" style="7" customWidth="1"/>
    <col min="7930" max="7930" width="16.28515625" style="7" customWidth="1"/>
    <col min="7931" max="7934" width="0" style="7" hidden="1" customWidth="1"/>
    <col min="7935" max="7935" width="13.7109375" style="7" customWidth="1"/>
    <col min="7936" max="7936" width="8.85546875" style="7"/>
    <col min="7937" max="7937" width="11" style="7" customWidth="1"/>
    <col min="7938" max="8182" width="8.85546875" style="7"/>
    <col min="8183" max="8183" width="7.140625" style="7" customWidth="1"/>
    <col min="8184" max="8184" width="33" style="7" customWidth="1"/>
    <col min="8185" max="8185" width="13.140625" style="7" customWidth="1"/>
    <col min="8186" max="8186" width="16.28515625" style="7" customWidth="1"/>
    <col min="8187" max="8190" width="0" style="7" hidden="1" customWidth="1"/>
    <col min="8191" max="8191" width="13.7109375" style="7" customWidth="1"/>
    <col min="8192" max="8192" width="8.85546875" style="7"/>
    <col min="8193" max="8193" width="11" style="7" customWidth="1"/>
    <col min="8194" max="8438" width="8.85546875" style="7"/>
    <col min="8439" max="8439" width="7.140625" style="7" customWidth="1"/>
    <col min="8440" max="8440" width="33" style="7" customWidth="1"/>
    <col min="8441" max="8441" width="13.140625" style="7" customWidth="1"/>
    <col min="8442" max="8442" width="16.28515625" style="7" customWidth="1"/>
    <col min="8443" max="8446" width="0" style="7" hidden="1" customWidth="1"/>
    <col min="8447" max="8447" width="13.7109375" style="7" customWidth="1"/>
    <col min="8448" max="8448" width="8.85546875" style="7"/>
    <col min="8449" max="8449" width="11" style="7" customWidth="1"/>
    <col min="8450" max="8694" width="8.85546875" style="7"/>
    <col min="8695" max="8695" width="7.140625" style="7" customWidth="1"/>
    <col min="8696" max="8696" width="33" style="7" customWidth="1"/>
    <col min="8697" max="8697" width="13.140625" style="7" customWidth="1"/>
    <col min="8698" max="8698" width="16.28515625" style="7" customWidth="1"/>
    <col min="8699" max="8702" width="0" style="7" hidden="1" customWidth="1"/>
    <col min="8703" max="8703" width="13.7109375" style="7" customWidth="1"/>
    <col min="8704" max="8704" width="8.85546875" style="7"/>
    <col min="8705" max="8705" width="11" style="7" customWidth="1"/>
    <col min="8706" max="8950" width="8.85546875" style="7"/>
    <col min="8951" max="8951" width="7.140625" style="7" customWidth="1"/>
    <col min="8952" max="8952" width="33" style="7" customWidth="1"/>
    <col min="8953" max="8953" width="13.140625" style="7" customWidth="1"/>
    <col min="8954" max="8954" width="16.28515625" style="7" customWidth="1"/>
    <col min="8955" max="8958" width="0" style="7" hidden="1" customWidth="1"/>
    <col min="8959" max="8959" width="13.7109375" style="7" customWidth="1"/>
    <col min="8960" max="8960" width="8.85546875" style="7"/>
    <col min="8961" max="8961" width="11" style="7" customWidth="1"/>
    <col min="8962" max="9206" width="8.85546875" style="7"/>
    <col min="9207" max="9207" width="7.140625" style="7" customWidth="1"/>
    <col min="9208" max="9208" width="33" style="7" customWidth="1"/>
    <col min="9209" max="9209" width="13.140625" style="7" customWidth="1"/>
    <col min="9210" max="9210" width="16.28515625" style="7" customWidth="1"/>
    <col min="9211" max="9214" width="0" style="7" hidden="1" customWidth="1"/>
    <col min="9215" max="9215" width="13.7109375" style="7" customWidth="1"/>
    <col min="9216" max="9216" width="8.85546875" style="7"/>
    <col min="9217" max="9217" width="11" style="7" customWidth="1"/>
    <col min="9218" max="9462" width="8.85546875" style="7"/>
    <col min="9463" max="9463" width="7.140625" style="7" customWidth="1"/>
    <col min="9464" max="9464" width="33" style="7" customWidth="1"/>
    <col min="9465" max="9465" width="13.140625" style="7" customWidth="1"/>
    <col min="9466" max="9466" width="16.28515625" style="7" customWidth="1"/>
    <col min="9467" max="9470" width="0" style="7" hidden="1" customWidth="1"/>
    <col min="9471" max="9471" width="13.7109375" style="7" customWidth="1"/>
    <col min="9472" max="9472" width="8.85546875" style="7"/>
    <col min="9473" max="9473" width="11" style="7" customWidth="1"/>
    <col min="9474" max="9718" width="8.85546875" style="7"/>
    <col min="9719" max="9719" width="7.140625" style="7" customWidth="1"/>
    <col min="9720" max="9720" width="33" style="7" customWidth="1"/>
    <col min="9721" max="9721" width="13.140625" style="7" customWidth="1"/>
    <col min="9722" max="9722" width="16.28515625" style="7" customWidth="1"/>
    <col min="9723" max="9726" width="0" style="7" hidden="1" customWidth="1"/>
    <col min="9727" max="9727" width="13.7109375" style="7" customWidth="1"/>
    <col min="9728" max="9728" width="8.85546875" style="7"/>
    <col min="9729" max="9729" width="11" style="7" customWidth="1"/>
    <col min="9730" max="9974" width="8.85546875" style="7"/>
    <col min="9975" max="9975" width="7.140625" style="7" customWidth="1"/>
    <col min="9976" max="9976" width="33" style="7" customWidth="1"/>
    <col min="9977" max="9977" width="13.140625" style="7" customWidth="1"/>
    <col min="9978" max="9978" width="16.28515625" style="7" customWidth="1"/>
    <col min="9979" max="9982" width="0" style="7" hidden="1" customWidth="1"/>
    <col min="9983" max="9983" width="13.7109375" style="7" customWidth="1"/>
    <col min="9984" max="9984" width="8.85546875" style="7"/>
    <col min="9985" max="9985" width="11" style="7" customWidth="1"/>
    <col min="9986" max="10230" width="8.85546875" style="7"/>
    <col min="10231" max="10231" width="7.140625" style="7" customWidth="1"/>
    <col min="10232" max="10232" width="33" style="7" customWidth="1"/>
    <col min="10233" max="10233" width="13.140625" style="7" customWidth="1"/>
    <col min="10234" max="10234" width="16.28515625" style="7" customWidth="1"/>
    <col min="10235" max="10238" width="0" style="7" hidden="1" customWidth="1"/>
    <col min="10239" max="10239" width="13.7109375" style="7" customWidth="1"/>
    <col min="10240" max="10240" width="8.85546875" style="7"/>
    <col min="10241" max="10241" width="11" style="7" customWidth="1"/>
    <col min="10242" max="10486" width="8.85546875" style="7"/>
    <col min="10487" max="10487" width="7.140625" style="7" customWidth="1"/>
    <col min="10488" max="10488" width="33" style="7" customWidth="1"/>
    <col min="10489" max="10489" width="13.140625" style="7" customWidth="1"/>
    <col min="10490" max="10490" width="16.28515625" style="7" customWidth="1"/>
    <col min="10491" max="10494" width="0" style="7" hidden="1" customWidth="1"/>
    <col min="10495" max="10495" width="13.7109375" style="7" customWidth="1"/>
    <col min="10496" max="10496" width="8.85546875" style="7"/>
    <col min="10497" max="10497" width="11" style="7" customWidth="1"/>
    <col min="10498" max="10742" width="8.85546875" style="7"/>
    <col min="10743" max="10743" width="7.140625" style="7" customWidth="1"/>
    <col min="10744" max="10744" width="33" style="7" customWidth="1"/>
    <col min="10745" max="10745" width="13.140625" style="7" customWidth="1"/>
    <col min="10746" max="10746" width="16.28515625" style="7" customWidth="1"/>
    <col min="10747" max="10750" width="0" style="7" hidden="1" customWidth="1"/>
    <col min="10751" max="10751" width="13.7109375" style="7" customWidth="1"/>
    <col min="10752" max="10752" width="8.85546875" style="7"/>
    <col min="10753" max="10753" width="11" style="7" customWidth="1"/>
    <col min="10754" max="10998" width="8.85546875" style="7"/>
    <col min="10999" max="10999" width="7.140625" style="7" customWidth="1"/>
    <col min="11000" max="11000" width="33" style="7" customWidth="1"/>
    <col min="11001" max="11001" width="13.140625" style="7" customWidth="1"/>
    <col min="11002" max="11002" width="16.28515625" style="7" customWidth="1"/>
    <col min="11003" max="11006" width="0" style="7" hidden="1" customWidth="1"/>
    <col min="11007" max="11007" width="13.7109375" style="7" customWidth="1"/>
    <col min="11008" max="11008" width="8.85546875" style="7"/>
    <col min="11009" max="11009" width="11" style="7" customWidth="1"/>
    <col min="11010" max="11254" width="8.85546875" style="7"/>
    <col min="11255" max="11255" width="7.140625" style="7" customWidth="1"/>
    <col min="11256" max="11256" width="33" style="7" customWidth="1"/>
    <col min="11257" max="11257" width="13.140625" style="7" customWidth="1"/>
    <col min="11258" max="11258" width="16.28515625" style="7" customWidth="1"/>
    <col min="11259" max="11262" width="0" style="7" hidden="1" customWidth="1"/>
    <col min="11263" max="11263" width="13.7109375" style="7" customWidth="1"/>
    <col min="11264" max="11264" width="8.85546875" style="7"/>
    <col min="11265" max="11265" width="11" style="7" customWidth="1"/>
    <col min="11266" max="11510" width="8.85546875" style="7"/>
    <col min="11511" max="11511" width="7.140625" style="7" customWidth="1"/>
    <col min="11512" max="11512" width="33" style="7" customWidth="1"/>
    <col min="11513" max="11513" width="13.140625" style="7" customWidth="1"/>
    <col min="11514" max="11514" width="16.28515625" style="7" customWidth="1"/>
    <col min="11515" max="11518" width="0" style="7" hidden="1" customWidth="1"/>
    <col min="11519" max="11519" width="13.7109375" style="7" customWidth="1"/>
    <col min="11520" max="11520" width="8.85546875" style="7"/>
    <col min="11521" max="11521" width="11" style="7" customWidth="1"/>
    <col min="11522" max="11766" width="8.85546875" style="7"/>
    <col min="11767" max="11767" width="7.140625" style="7" customWidth="1"/>
    <col min="11768" max="11768" width="33" style="7" customWidth="1"/>
    <col min="11769" max="11769" width="13.140625" style="7" customWidth="1"/>
    <col min="11770" max="11770" width="16.28515625" style="7" customWidth="1"/>
    <col min="11771" max="11774" width="0" style="7" hidden="1" customWidth="1"/>
    <col min="11775" max="11775" width="13.7109375" style="7" customWidth="1"/>
    <col min="11776" max="11776" width="8.85546875" style="7"/>
    <col min="11777" max="11777" width="11" style="7" customWidth="1"/>
    <col min="11778" max="12022" width="8.85546875" style="7"/>
    <col min="12023" max="12023" width="7.140625" style="7" customWidth="1"/>
    <col min="12024" max="12024" width="33" style="7" customWidth="1"/>
    <col min="12025" max="12025" width="13.140625" style="7" customWidth="1"/>
    <col min="12026" max="12026" width="16.28515625" style="7" customWidth="1"/>
    <col min="12027" max="12030" width="0" style="7" hidden="1" customWidth="1"/>
    <col min="12031" max="12031" width="13.7109375" style="7" customWidth="1"/>
    <col min="12032" max="12032" width="8.85546875" style="7"/>
    <col min="12033" max="12033" width="11" style="7" customWidth="1"/>
    <col min="12034" max="12278" width="8.85546875" style="7"/>
    <col min="12279" max="12279" width="7.140625" style="7" customWidth="1"/>
    <col min="12280" max="12280" width="33" style="7" customWidth="1"/>
    <col min="12281" max="12281" width="13.140625" style="7" customWidth="1"/>
    <col min="12282" max="12282" width="16.28515625" style="7" customWidth="1"/>
    <col min="12283" max="12286" width="0" style="7" hidden="1" customWidth="1"/>
    <col min="12287" max="12287" width="13.7109375" style="7" customWidth="1"/>
    <col min="12288" max="12288" width="8.85546875" style="7"/>
    <col min="12289" max="12289" width="11" style="7" customWidth="1"/>
    <col min="12290" max="12534" width="8.85546875" style="7"/>
    <col min="12535" max="12535" width="7.140625" style="7" customWidth="1"/>
    <col min="12536" max="12536" width="33" style="7" customWidth="1"/>
    <col min="12537" max="12537" width="13.140625" style="7" customWidth="1"/>
    <col min="12538" max="12538" width="16.28515625" style="7" customWidth="1"/>
    <col min="12539" max="12542" width="0" style="7" hidden="1" customWidth="1"/>
    <col min="12543" max="12543" width="13.7109375" style="7" customWidth="1"/>
    <col min="12544" max="12544" width="8.85546875" style="7"/>
    <col min="12545" max="12545" width="11" style="7" customWidth="1"/>
    <col min="12546" max="12790" width="8.85546875" style="7"/>
    <col min="12791" max="12791" width="7.140625" style="7" customWidth="1"/>
    <col min="12792" max="12792" width="33" style="7" customWidth="1"/>
    <col min="12793" max="12793" width="13.140625" style="7" customWidth="1"/>
    <col min="12794" max="12794" width="16.28515625" style="7" customWidth="1"/>
    <col min="12795" max="12798" width="0" style="7" hidden="1" customWidth="1"/>
    <col min="12799" max="12799" width="13.7109375" style="7" customWidth="1"/>
    <col min="12800" max="12800" width="8.85546875" style="7"/>
    <col min="12801" max="12801" width="11" style="7" customWidth="1"/>
    <col min="12802" max="13046" width="8.85546875" style="7"/>
    <col min="13047" max="13047" width="7.140625" style="7" customWidth="1"/>
    <col min="13048" max="13048" width="33" style="7" customWidth="1"/>
    <col min="13049" max="13049" width="13.140625" style="7" customWidth="1"/>
    <col min="13050" max="13050" width="16.28515625" style="7" customWidth="1"/>
    <col min="13051" max="13054" width="0" style="7" hidden="1" customWidth="1"/>
    <col min="13055" max="13055" width="13.7109375" style="7" customWidth="1"/>
    <col min="13056" max="13056" width="8.85546875" style="7"/>
    <col min="13057" max="13057" width="11" style="7" customWidth="1"/>
    <col min="13058" max="13302" width="8.85546875" style="7"/>
    <col min="13303" max="13303" width="7.140625" style="7" customWidth="1"/>
    <col min="13304" max="13304" width="33" style="7" customWidth="1"/>
    <col min="13305" max="13305" width="13.140625" style="7" customWidth="1"/>
    <col min="13306" max="13306" width="16.28515625" style="7" customWidth="1"/>
    <col min="13307" max="13310" width="0" style="7" hidden="1" customWidth="1"/>
    <col min="13311" max="13311" width="13.7109375" style="7" customWidth="1"/>
    <col min="13312" max="13312" width="8.85546875" style="7"/>
    <col min="13313" max="13313" width="11" style="7" customWidth="1"/>
    <col min="13314" max="13558" width="8.85546875" style="7"/>
    <col min="13559" max="13559" width="7.140625" style="7" customWidth="1"/>
    <col min="13560" max="13560" width="33" style="7" customWidth="1"/>
    <col min="13561" max="13561" width="13.140625" style="7" customWidth="1"/>
    <col min="13562" max="13562" width="16.28515625" style="7" customWidth="1"/>
    <col min="13563" max="13566" width="0" style="7" hidden="1" customWidth="1"/>
    <col min="13567" max="13567" width="13.7109375" style="7" customWidth="1"/>
    <col min="13568" max="13568" width="8.85546875" style="7"/>
    <col min="13569" max="13569" width="11" style="7" customWidth="1"/>
    <col min="13570" max="13814" width="8.85546875" style="7"/>
    <col min="13815" max="13815" width="7.140625" style="7" customWidth="1"/>
    <col min="13816" max="13816" width="33" style="7" customWidth="1"/>
    <col min="13817" max="13817" width="13.140625" style="7" customWidth="1"/>
    <col min="13818" max="13818" width="16.28515625" style="7" customWidth="1"/>
    <col min="13819" max="13822" width="0" style="7" hidden="1" customWidth="1"/>
    <col min="13823" max="13823" width="13.7109375" style="7" customWidth="1"/>
    <col min="13824" max="13824" width="8.85546875" style="7"/>
    <col min="13825" max="13825" width="11" style="7" customWidth="1"/>
    <col min="13826" max="14070" width="8.85546875" style="7"/>
    <col min="14071" max="14071" width="7.140625" style="7" customWidth="1"/>
    <col min="14072" max="14072" width="33" style="7" customWidth="1"/>
    <col min="14073" max="14073" width="13.140625" style="7" customWidth="1"/>
    <col min="14074" max="14074" width="16.28515625" style="7" customWidth="1"/>
    <col min="14075" max="14078" width="0" style="7" hidden="1" customWidth="1"/>
    <col min="14079" max="14079" width="13.7109375" style="7" customWidth="1"/>
    <col min="14080" max="14080" width="8.85546875" style="7"/>
    <col min="14081" max="14081" width="11" style="7" customWidth="1"/>
    <col min="14082" max="14326" width="8.85546875" style="7"/>
    <col min="14327" max="14327" width="7.140625" style="7" customWidth="1"/>
    <col min="14328" max="14328" width="33" style="7" customWidth="1"/>
    <col min="14329" max="14329" width="13.140625" style="7" customWidth="1"/>
    <col min="14330" max="14330" width="16.28515625" style="7" customWidth="1"/>
    <col min="14331" max="14334" width="0" style="7" hidden="1" customWidth="1"/>
    <col min="14335" max="14335" width="13.7109375" style="7" customWidth="1"/>
    <col min="14336" max="14336" width="8.85546875" style="7"/>
    <col min="14337" max="14337" width="11" style="7" customWidth="1"/>
    <col min="14338" max="14582" width="8.85546875" style="7"/>
    <col min="14583" max="14583" width="7.140625" style="7" customWidth="1"/>
    <col min="14584" max="14584" width="33" style="7" customWidth="1"/>
    <col min="14585" max="14585" width="13.140625" style="7" customWidth="1"/>
    <col min="14586" max="14586" width="16.28515625" style="7" customWidth="1"/>
    <col min="14587" max="14590" width="0" style="7" hidden="1" customWidth="1"/>
    <col min="14591" max="14591" width="13.7109375" style="7" customWidth="1"/>
    <col min="14592" max="14592" width="8.85546875" style="7"/>
    <col min="14593" max="14593" width="11" style="7" customWidth="1"/>
    <col min="14594" max="14838" width="8.85546875" style="7"/>
    <col min="14839" max="14839" width="7.140625" style="7" customWidth="1"/>
    <col min="14840" max="14840" width="33" style="7" customWidth="1"/>
    <col min="14841" max="14841" width="13.140625" style="7" customWidth="1"/>
    <col min="14842" max="14842" width="16.28515625" style="7" customWidth="1"/>
    <col min="14843" max="14846" width="0" style="7" hidden="1" customWidth="1"/>
    <col min="14847" max="14847" width="13.7109375" style="7" customWidth="1"/>
    <col min="14848" max="14848" width="8.85546875" style="7"/>
    <col min="14849" max="14849" width="11" style="7" customWidth="1"/>
    <col min="14850" max="15094" width="8.85546875" style="7"/>
    <col min="15095" max="15095" width="7.140625" style="7" customWidth="1"/>
    <col min="15096" max="15096" width="33" style="7" customWidth="1"/>
    <col min="15097" max="15097" width="13.140625" style="7" customWidth="1"/>
    <col min="15098" max="15098" width="16.28515625" style="7" customWidth="1"/>
    <col min="15099" max="15102" width="0" style="7" hidden="1" customWidth="1"/>
    <col min="15103" max="15103" width="13.7109375" style="7" customWidth="1"/>
    <col min="15104" max="15104" width="8.85546875" style="7"/>
    <col min="15105" max="15105" width="11" style="7" customWidth="1"/>
    <col min="15106" max="15350" width="8.85546875" style="7"/>
    <col min="15351" max="15351" width="7.140625" style="7" customWidth="1"/>
    <col min="15352" max="15352" width="33" style="7" customWidth="1"/>
    <col min="15353" max="15353" width="13.140625" style="7" customWidth="1"/>
    <col min="15354" max="15354" width="16.28515625" style="7" customWidth="1"/>
    <col min="15355" max="15358" width="0" style="7" hidden="1" customWidth="1"/>
    <col min="15359" max="15359" width="13.7109375" style="7" customWidth="1"/>
    <col min="15360" max="15360" width="8.85546875" style="7"/>
    <col min="15361" max="15361" width="11" style="7" customWidth="1"/>
    <col min="15362" max="15606" width="8.85546875" style="7"/>
    <col min="15607" max="15607" width="7.140625" style="7" customWidth="1"/>
    <col min="15608" max="15608" width="33" style="7" customWidth="1"/>
    <col min="15609" max="15609" width="13.140625" style="7" customWidth="1"/>
    <col min="15610" max="15610" width="16.28515625" style="7" customWidth="1"/>
    <col min="15611" max="15614" width="0" style="7" hidden="1" customWidth="1"/>
    <col min="15615" max="15615" width="13.7109375" style="7" customWidth="1"/>
    <col min="15616" max="15616" width="8.85546875" style="7"/>
    <col min="15617" max="15617" width="11" style="7" customWidth="1"/>
    <col min="15618" max="15862" width="8.85546875" style="7"/>
    <col min="15863" max="15863" width="7.140625" style="7" customWidth="1"/>
    <col min="15864" max="15864" width="33" style="7" customWidth="1"/>
    <col min="15865" max="15865" width="13.140625" style="7" customWidth="1"/>
    <col min="15866" max="15866" width="16.28515625" style="7" customWidth="1"/>
    <col min="15867" max="15870" width="0" style="7" hidden="1" customWidth="1"/>
    <col min="15871" max="15871" width="13.7109375" style="7" customWidth="1"/>
    <col min="15872" max="15872" width="8.85546875" style="7"/>
    <col min="15873" max="15873" width="11" style="7" customWidth="1"/>
    <col min="15874" max="16118" width="8.85546875" style="7"/>
    <col min="16119" max="16119" width="7.140625" style="7" customWidth="1"/>
    <col min="16120" max="16120" width="33" style="7" customWidth="1"/>
    <col min="16121" max="16121" width="13.140625" style="7" customWidth="1"/>
    <col min="16122" max="16122" width="16.28515625" style="7" customWidth="1"/>
    <col min="16123" max="16126" width="0" style="7" hidden="1" customWidth="1"/>
    <col min="16127" max="16127" width="13.7109375" style="7" customWidth="1"/>
    <col min="16128" max="16128" width="8.85546875" style="7"/>
    <col min="16129" max="16129" width="11" style="7" customWidth="1"/>
    <col min="16130" max="16384" width="8.85546875" style="7"/>
  </cols>
  <sheetData>
    <row r="1" spans="1:11">
      <c r="C1" s="6"/>
      <c r="D1" s="6"/>
      <c r="F1" s="6"/>
      <c r="G1" s="6" t="s">
        <v>428</v>
      </c>
    </row>
    <row r="2" spans="1:11">
      <c r="C2" s="6"/>
      <c r="D2" s="6"/>
      <c r="F2" s="6"/>
      <c r="G2" s="6" t="s">
        <v>487</v>
      </c>
    </row>
    <row r="3" spans="1:11">
      <c r="C3" s="6"/>
      <c r="D3" s="6"/>
      <c r="F3" s="6"/>
      <c r="G3" s="6" t="s">
        <v>340</v>
      </c>
    </row>
    <row r="5" spans="1:11" s="11" customFormat="1">
      <c r="A5" s="197" t="s">
        <v>436</v>
      </c>
      <c r="B5" s="197"/>
      <c r="C5" s="197"/>
      <c r="D5" s="197"/>
      <c r="E5" s="197"/>
      <c r="F5" s="197"/>
      <c r="G5" s="197"/>
      <c r="H5" s="91"/>
      <c r="J5"/>
      <c r="K5" s="7"/>
    </row>
    <row r="6" spans="1:11" s="11" customFormat="1">
      <c r="A6" s="197" t="s">
        <v>429</v>
      </c>
      <c r="B6" s="197"/>
      <c r="C6" s="197"/>
      <c r="D6" s="197"/>
      <c r="E6" s="197"/>
      <c r="F6" s="197"/>
      <c r="G6" s="197"/>
      <c r="H6" s="91"/>
      <c r="J6" s="7"/>
      <c r="K6" s="7"/>
    </row>
    <row r="7" spans="1:11" s="11" customFormat="1">
      <c r="A7" s="197" t="s">
        <v>430</v>
      </c>
      <c r="B7" s="197"/>
      <c r="C7" s="197"/>
      <c r="D7" s="197"/>
      <c r="E7" s="197"/>
      <c r="F7" s="197"/>
      <c r="G7" s="197"/>
      <c r="J7" s="7"/>
      <c r="K7" s="7"/>
    </row>
    <row r="8" spans="1:11" s="11" customFormat="1">
      <c r="A8" s="4"/>
      <c r="B8" s="4"/>
      <c r="C8" s="4"/>
      <c r="D8" s="4"/>
      <c r="E8" s="4"/>
      <c r="F8" s="4"/>
      <c r="G8" s="4"/>
      <c r="J8" s="7"/>
      <c r="K8" s="7"/>
    </row>
    <row r="9" spans="1:11" s="11" customFormat="1" ht="63.75">
      <c r="A9" s="202" t="s">
        <v>3</v>
      </c>
      <c r="B9" s="199" t="s">
        <v>343</v>
      </c>
      <c r="C9" s="31" t="s">
        <v>503</v>
      </c>
      <c r="D9" s="31" t="s">
        <v>502</v>
      </c>
      <c r="E9" s="31" t="s">
        <v>501</v>
      </c>
      <c r="F9" s="31" t="s">
        <v>497</v>
      </c>
      <c r="G9" s="31" t="s">
        <v>342</v>
      </c>
      <c r="J9" s="7"/>
      <c r="K9" s="7"/>
    </row>
    <row r="10" spans="1:11" s="41" customFormat="1">
      <c r="A10" s="203"/>
      <c r="B10" s="201"/>
      <c r="C10" s="170" t="s">
        <v>491</v>
      </c>
      <c r="D10" s="170" t="s">
        <v>491</v>
      </c>
      <c r="E10" s="170" t="s">
        <v>491</v>
      </c>
      <c r="F10" s="170" t="s">
        <v>491</v>
      </c>
      <c r="G10" s="170" t="s">
        <v>491</v>
      </c>
      <c r="J10" s="7"/>
      <c r="K10" s="7"/>
    </row>
    <row r="11" spans="1:11" s="41" customFormat="1">
      <c r="A11" s="14">
        <v>1</v>
      </c>
      <c r="B11" s="14">
        <v>2</v>
      </c>
      <c r="C11" s="14">
        <v>3</v>
      </c>
      <c r="D11" s="14">
        <v>4</v>
      </c>
      <c r="E11" s="14" t="s">
        <v>321</v>
      </c>
      <c r="F11" s="14">
        <v>6</v>
      </c>
      <c r="G11" s="14" t="s">
        <v>504</v>
      </c>
      <c r="J11" s="7"/>
      <c r="K11" s="7"/>
    </row>
    <row r="12" spans="1:11" s="11" customFormat="1">
      <c r="A12" s="92" t="s">
        <v>4</v>
      </c>
      <c r="B12" s="93"/>
      <c r="C12" s="94">
        <f>SUM(C13:C16)</f>
        <v>780693.3899999999</v>
      </c>
      <c r="D12" s="94">
        <f>SUM(D13:D16)</f>
        <v>109304.61000000003</v>
      </c>
      <c r="E12" s="94">
        <f>SUM(E13:E16)</f>
        <v>889998</v>
      </c>
      <c r="F12" s="94">
        <f t="shared" ref="F12:G12" si="0">SUM(F13:F16)</f>
        <v>-2592</v>
      </c>
      <c r="G12" s="94">
        <f t="shared" si="0"/>
        <v>887406</v>
      </c>
      <c r="J12" s="7"/>
      <c r="K12" s="7"/>
    </row>
    <row r="13" spans="1:11" s="11" customFormat="1" ht="30">
      <c r="A13" s="95">
        <v>1</v>
      </c>
      <c r="B13" s="96" t="s">
        <v>431</v>
      </c>
      <c r="C13" s="97">
        <v>189074.19</v>
      </c>
      <c r="D13" s="97">
        <v>26472.810000000012</v>
      </c>
      <c r="E13" s="97">
        <f>C13+D13</f>
        <v>215547</v>
      </c>
      <c r="F13" s="97">
        <v>0</v>
      </c>
      <c r="G13" s="97">
        <f>E13+F13</f>
        <v>215547</v>
      </c>
      <c r="J13" s="7"/>
      <c r="K13" s="7"/>
    </row>
    <row r="14" spans="1:11" s="11" customFormat="1">
      <c r="A14" s="99">
        <v>2</v>
      </c>
      <c r="B14" s="102" t="s">
        <v>351</v>
      </c>
      <c r="C14" s="101">
        <v>194302.02</v>
      </c>
      <c r="D14" s="101">
        <v>27202.98000000001</v>
      </c>
      <c r="E14" s="101">
        <f t="shared" ref="E14:E16" si="1">C14+D14</f>
        <v>221505</v>
      </c>
      <c r="F14" s="101">
        <v>0</v>
      </c>
      <c r="G14" s="101">
        <f>E14+F14</f>
        <v>221505</v>
      </c>
      <c r="J14" s="7"/>
      <c r="K14" s="7"/>
    </row>
    <row r="15" spans="1:11" s="11" customFormat="1">
      <c r="A15" s="99">
        <v>3</v>
      </c>
      <c r="B15" s="100" t="s">
        <v>359</v>
      </c>
      <c r="C15" s="101">
        <v>99329.310000000012</v>
      </c>
      <c r="D15" s="101">
        <v>13908.689999999988</v>
      </c>
      <c r="E15" s="101">
        <f t="shared" si="1"/>
        <v>113238</v>
      </c>
      <c r="F15" s="101">
        <v>0</v>
      </c>
      <c r="G15" s="101">
        <f t="shared" ref="G15:G16" si="2">E15+F15</f>
        <v>113238</v>
      </c>
      <c r="J15" s="7"/>
      <c r="K15" s="7"/>
    </row>
    <row r="16" spans="1:11" s="11" customFormat="1">
      <c r="A16" s="103">
        <v>4</v>
      </c>
      <c r="B16" s="163" t="s">
        <v>360</v>
      </c>
      <c r="C16" s="104">
        <v>297987.87</v>
      </c>
      <c r="D16" s="104">
        <v>41720.130000000019</v>
      </c>
      <c r="E16" s="104">
        <f t="shared" si="1"/>
        <v>339708</v>
      </c>
      <c r="F16" s="104">
        <v>-2592</v>
      </c>
      <c r="G16" s="104">
        <f t="shared" si="2"/>
        <v>337116</v>
      </c>
      <c r="J16" s="7"/>
      <c r="K16" s="7"/>
    </row>
    <row r="17" spans="2:3" s="11" customFormat="1" ht="12"/>
    <row r="18" spans="2:3" s="11" customFormat="1" ht="12"/>
    <row r="19" spans="2:3" s="11" customFormat="1">
      <c r="B19" s="89" t="s">
        <v>432</v>
      </c>
      <c r="C19" s="89" t="s">
        <v>427</v>
      </c>
    </row>
    <row r="20" spans="2:3" s="11" customFormat="1" ht="12"/>
    <row r="21" spans="2:3" s="11" customFormat="1" ht="12"/>
    <row r="22" spans="2:3" s="11" customFormat="1" ht="12"/>
    <row r="23" spans="2:3" s="11" customFormat="1" ht="12"/>
    <row r="24" spans="2:3" s="11" customFormat="1" ht="12"/>
    <row r="25" spans="2:3" s="11" customFormat="1" ht="12"/>
    <row r="26" spans="2:3" s="11" customFormat="1" ht="12"/>
    <row r="27" spans="2:3" s="11" customFormat="1" ht="12"/>
    <row r="28" spans="2:3" s="11" customFormat="1" ht="12"/>
    <row r="29" spans="2:3" s="11" customFormat="1" ht="12"/>
    <row r="30" spans="2:3" s="11" customFormat="1" ht="12"/>
    <row r="31" spans="2:3" s="11" customFormat="1" ht="12"/>
    <row r="32" spans="2:3" s="11" customFormat="1" ht="12"/>
    <row r="33" s="11" customFormat="1" ht="12"/>
    <row r="34" s="11" customFormat="1" ht="12"/>
    <row r="35" s="11" customFormat="1" ht="12"/>
    <row r="36" s="11" customFormat="1" ht="12"/>
    <row r="37" s="11" customFormat="1" ht="12"/>
    <row r="38" s="11" customFormat="1" ht="12"/>
    <row r="39" s="11" customFormat="1" ht="12"/>
    <row r="40" s="11" customFormat="1" ht="12"/>
    <row r="41" s="11" customFormat="1" ht="12"/>
    <row r="42" s="11" customFormat="1" ht="12"/>
    <row r="43" s="11" customFormat="1" ht="12"/>
    <row r="44" s="11" customFormat="1" ht="12"/>
    <row r="45" s="11" customFormat="1" ht="12"/>
    <row r="46" s="11" customFormat="1" ht="12"/>
    <row r="47" s="11" customFormat="1" ht="12"/>
    <row r="48" s="11" customFormat="1" ht="12"/>
    <row r="49" s="11" customFormat="1" ht="12"/>
    <row r="50" s="11" customFormat="1" ht="12"/>
    <row r="51" s="11" customFormat="1" ht="12"/>
    <row r="52" s="11" customFormat="1" ht="12"/>
    <row r="53" s="11" customFormat="1" ht="12"/>
    <row r="54" s="11" customFormat="1" ht="12"/>
    <row r="55" s="11" customFormat="1" ht="12"/>
    <row r="56" s="11" customFormat="1" ht="12"/>
    <row r="57" s="11" customFormat="1" ht="12"/>
    <row r="58" s="11" customFormat="1" ht="12"/>
    <row r="59" s="11" customFormat="1" ht="12"/>
    <row r="60" s="11" customFormat="1" ht="12"/>
    <row r="61" s="11" customFormat="1" ht="12"/>
    <row r="62" s="11" customFormat="1" ht="12"/>
    <row r="63" s="11" customFormat="1" ht="12"/>
    <row r="64" s="11" customFormat="1" ht="12"/>
    <row r="65" s="11" customFormat="1" ht="12"/>
    <row r="66" s="11" customFormat="1" ht="12"/>
    <row r="67" s="11" customFormat="1" ht="12"/>
    <row r="68" s="11" customFormat="1" ht="12"/>
    <row r="69" s="11" customFormat="1" ht="12"/>
    <row r="70" s="11" customFormat="1" ht="12"/>
    <row r="71" s="11" customFormat="1" ht="12"/>
    <row r="72" s="11" customFormat="1" ht="12"/>
    <row r="73" s="11" customFormat="1" ht="12"/>
    <row r="74" s="11" customFormat="1" ht="12"/>
    <row r="75" s="11" customFormat="1" ht="12"/>
    <row r="76" s="11" customFormat="1" ht="12"/>
    <row r="77" s="11" customFormat="1" ht="12"/>
    <row r="78" s="11" customFormat="1" ht="12"/>
    <row r="79" s="11" customFormat="1" ht="12"/>
    <row r="80" s="11" customFormat="1" ht="12"/>
    <row r="81" s="11" customFormat="1" ht="12"/>
    <row r="82" s="11" customFormat="1" ht="12"/>
    <row r="83" s="11" customFormat="1" ht="12"/>
    <row r="84" s="11" customFormat="1" ht="12"/>
    <row r="85" s="11" customFormat="1" ht="12"/>
    <row r="86" s="11" customFormat="1" ht="12"/>
    <row r="87" s="11" customFormat="1" ht="12"/>
    <row r="88" s="11" customFormat="1" ht="12"/>
    <row r="89" s="11" customFormat="1" ht="12"/>
    <row r="90" s="11" customFormat="1" ht="12"/>
    <row r="91" s="11" customFormat="1" ht="12"/>
    <row r="92" s="11" customFormat="1" ht="12"/>
    <row r="93" s="11" customFormat="1" ht="12"/>
    <row r="94" s="11" customFormat="1" ht="12"/>
    <row r="95" s="11" customFormat="1" ht="12"/>
    <row r="96" s="11" customFormat="1" ht="12"/>
    <row r="97" s="11" customFormat="1" ht="12"/>
    <row r="98" s="11" customFormat="1" ht="12"/>
    <row r="99" s="11" customFormat="1" ht="12"/>
    <row r="100" s="11" customFormat="1" ht="12"/>
    <row r="101" s="11" customFormat="1" ht="12"/>
    <row r="102" s="11" customFormat="1" ht="12"/>
    <row r="103" s="11" customFormat="1" ht="12"/>
    <row r="104" s="11" customFormat="1" ht="12"/>
    <row r="105" s="11" customFormat="1" ht="12"/>
    <row r="106" s="11" customFormat="1" ht="12"/>
    <row r="107" s="11" customFormat="1" ht="12"/>
    <row r="108" s="11" customFormat="1" ht="12"/>
  </sheetData>
  <mergeCells count="5">
    <mergeCell ref="A5:G5"/>
    <mergeCell ref="A6:G6"/>
    <mergeCell ref="A7:G7"/>
    <mergeCell ref="A9:A10"/>
    <mergeCell ref="B9:B10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106"/>
  <sheetViews>
    <sheetView workbookViewId="0">
      <selection activeCell="F16" sqref="F16"/>
    </sheetView>
  </sheetViews>
  <sheetFormatPr defaultRowHeight="15"/>
  <cols>
    <col min="1" max="1" width="7.42578125" style="7" customWidth="1"/>
    <col min="2" max="2" width="50" style="7" customWidth="1"/>
    <col min="3" max="3" width="14.28515625" style="7" customWidth="1"/>
    <col min="4" max="242" width="8.85546875" style="7"/>
    <col min="243" max="243" width="7.140625" style="7" customWidth="1"/>
    <col min="244" max="244" width="33" style="7" customWidth="1"/>
    <col min="245" max="245" width="13.140625" style="7" customWidth="1"/>
    <col min="246" max="246" width="16.28515625" style="7" customWidth="1"/>
    <col min="247" max="250" width="0" style="7" hidden="1" customWidth="1"/>
    <col min="251" max="251" width="13.7109375" style="7" customWidth="1"/>
    <col min="252" max="252" width="8.85546875" style="7"/>
    <col min="253" max="253" width="11" style="7" customWidth="1"/>
    <col min="254" max="498" width="8.85546875" style="7"/>
    <col min="499" max="499" width="7.140625" style="7" customWidth="1"/>
    <col min="500" max="500" width="33" style="7" customWidth="1"/>
    <col min="501" max="501" width="13.140625" style="7" customWidth="1"/>
    <col min="502" max="502" width="16.28515625" style="7" customWidth="1"/>
    <col min="503" max="506" width="0" style="7" hidden="1" customWidth="1"/>
    <col min="507" max="507" width="13.7109375" style="7" customWidth="1"/>
    <col min="508" max="508" width="8.85546875" style="7"/>
    <col min="509" max="509" width="11" style="7" customWidth="1"/>
    <col min="510" max="754" width="8.85546875" style="7"/>
    <col min="755" max="755" width="7.140625" style="7" customWidth="1"/>
    <col min="756" max="756" width="33" style="7" customWidth="1"/>
    <col min="757" max="757" width="13.140625" style="7" customWidth="1"/>
    <col min="758" max="758" width="16.28515625" style="7" customWidth="1"/>
    <col min="759" max="762" width="0" style="7" hidden="1" customWidth="1"/>
    <col min="763" max="763" width="13.7109375" style="7" customWidth="1"/>
    <col min="764" max="764" width="8.85546875" style="7"/>
    <col min="765" max="765" width="11" style="7" customWidth="1"/>
    <col min="766" max="1010" width="8.85546875" style="7"/>
    <col min="1011" max="1011" width="7.140625" style="7" customWidth="1"/>
    <col min="1012" max="1012" width="33" style="7" customWidth="1"/>
    <col min="1013" max="1013" width="13.140625" style="7" customWidth="1"/>
    <col min="1014" max="1014" width="16.28515625" style="7" customWidth="1"/>
    <col min="1015" max="1018" width="0" style="7" hidden="1" customWidth="1"/>
    <col min="1019" max="1019" width="13.7109375" style="7" customWidth="1"/>
    <col min="1020" max="1020" width="8.85546875" style="7"/>
    <col min="1021" max="1021" width="11" style="7" customWidth="1"/>
    <col min="1022" max="1266" width="8.85546875" style="7"/>
    <col min="1267" max="1267" width="7.140625" style="7" customWidth="1"/>
    <col min="1268" max="1268" width="33" style="7" customWidth="1"/>
    <col min="1269" max="1269" width="13.140625" style="7" customWidth="1"/>
    <col min="1270" max="1270" width="16.28515625" style="7" customWidth="1"/>
    <col min="1271" max="1274" width="0" style="7" hidden="1" customWidth="1"/>
    <col min="1275" max="1275" width="13.7109375" style="7" customWidth="1"/>
    <col min="1276" max="1276" width="8.85546875" style="7"/>
    <col min="1277" max="1277" width="11" style="7" customWidth="1"/>
    <col min="1278" max="1522" width="8.85546875" style="7"/>
    <col min="1523" max="1523" width="7.140625" style="7" customWidth="1"/>
    <col min="1524" max="1524" width="33" style="7" customWidth="1"/>
    <col min="1525" max="1525" width="13.140625" style="7" customWidth="1"/>
    <col min="1526" max="1526" width="16.28515625" style="7" customWidth="1"/>
    <col min="1527" max="1530" width="0" style="7" hidden="1" customWidth="1"/>
    <col min="1531" max="1531" width="13.7109375" style="7" customWidth="1"/>
    <col min="1532" max="1532" width="8.85546875" style="7"/>
    <col min="1533" max="1533" width="11" style="7" customWidth="1"/>
    <col min="1534" max="1778" width="8.85546875" style="7"/>
    <col min="1779" max="1779" width="7.140625" style="7" customWidth="1"/>
    <col min="1780" max="1780" width="33" style="7" customWidth="1"/>
    <col min="1781" max="1781" width="13.140625" style="7" customWidth="1"/>
    <col min="1782" max="1782" width="16.28515625" style="7" customWidth="1"/>
    <col min="1783" max="1786" width="0" style="7" hidden="1" customWidth="1"/>
    <col min="1787" max="1787" width="13.7109375" style="7" customWidth="1"/>
    <col min="1788" max="1788" width="8.85546875" style="7"/>
    <col min="1789" max="1789" width="11" style="7" customWidth="1"/>
    <col min="1790" max="2034" width="8.85546875" style="7"/>
    <col min="2035" max="2035" width="7.140625" style="7" customWidth="1"/>
    <col min="2036" max="2036" width="33" style="7" customWidth="1"/>
    <col min="2037" max="2037" width="13.140625" style="7" customWidth="1"/>
    <col min="2038" max="2038" width="16.28515625" style="7" customWidth="1"/>
    <col min="2039" max="2042" width="0" style="7" hidden="1" customWidth="1"/>
    <col min="2043" max="2043" width="13.7109375" style="7" customWidth="1"/>
    <col min="2044" max="2044" width="8.85546875" style="7"/>
    <col min="2045" max="2045" width="11" style="7" customWidth="1"/>
    <col min="2046" max="2290" width="8.85546875" style="7"/>
    <col min="2291" max="2291" width="7.140625" style="7" customWidth="1"/>
    <col min="2292" max="2292" width="33" style="7" customWidth="1"/>
    <col min="2293" max="2293" width="13.140625" style="7" customWidth="1"/>
    <col min="2294" max="2294" width="16.28515625" style="7" customWidth="1"/>
    <col min="2295" max="2298" width="0" style="7" hidden="1" customWidth="1"/>
    <col min="2299" max="2299" width="13.7109375" style="7" customWidth="1"/>
    <col min="2300" max="2300" width="8.85546875" style="7"/>
    <col min="2301" max="2301" width="11" style="7" customWidth="1"/>
    <col min="2302" max="2546" width="8.85546875" style="7"/>
    <col min="2547" max="2547" width="7.140625" style="7" customWidth="1"/>
    <col min="2548" max="2548" width="33" style="7" customWidth="1"/>
    <col min="2549" max="2549" width="13.140625" style="7" customWidth="1"/>
    <col min="2550" max="2550" width="16.28515625" style="7" customWidth="1"/>
    <col min="2551" max="2554" width="0" style="7" hidden="1" customWidth="1"/>
    <col min="2555" max="2555" width="13.7109375" style="7" customWidth="1"/>
    <col min="2556" max="2556" width="8.85546875" style="7"/>
    <col min="2557" max="2557" width="11" style="7" customWidth="1"/>
    <col min="2558" max="2802" width="8.85546875" style="7"/>
    <col min="2803" max="2803" width="7.140625" style="7" customWidth="1"/>
    <col min="2804" max="2804" width="33" style="7" customWidth="1"/>
    <col min="2805" max="2805" width="13.140625" style="7" customWidth="1"/>
    <col min="2806" max="2806" width="16.28515625" style="7" customWidth="1"/>
    <col min="2807" max="2810" width="0" style="7" hidden="1" customWidth="1"/>
    <col min="2811" max="2811" width="13.7109375" style="7" customWidth="1"/>
    <col min="2812" max="2812" width="8.85546875" style="7"/>
    <col min="2813" max="2813" width="11" style="7" customWidth="1"/>
    <col min="2814" max="3058" width="8.85546875" style="7"/>
    <col min="3059" max="3059" width="7.140625" style="7" customWidth="1"/>
    <col min="3060" max="3060" width="33" style="7" customWidth="1"/>
    <col min="3061" max="3061" width="13.140625" style="7" customWidth="1"/>
    <col min="3062" max="3062" width="16.28515625" style="7" customWidth="1"/>
    <col min="3063" max="3066" width="0" style="7" hidden="1" customWidth="1"/>
    <col min="3067" max="3067" width="13.7109375" style="7" customWidth="1"/>
    <col min="3068" max="3068" width="8.85546875" style="7"/>
    <col min="3069" max="3069" width="11" style="7" customWidth="1"/>
    <col min="3070" max="3314" width="8.85546875" style="7"/>
    <col min="3315" max="3315" width="7.140625" style="7" customWidth="1"/>
    <col min="3316" max="3316" width="33" style="7" customWidth="1"/>
    <col min="3317" max="3317" width="13.140625" style="7" customWidth="1"/>
    <col min="3318" max="3318" width="16.28515625" style="7" customWidth="1"/>
    <col min="3319" max="3322" width="0" style="7" hidden="1" customWidth="1"/>
    <col min="3323" max="3323" width="13.7109375" style="7" customWidth="1"/>
    <col min="3324" max="3324" width="8.85546875" style="7"/>
    <col min="3325" max="3325" width="11" style="7" customWidth="1"/>
    <col min="3326" max="3570" width="8.85546875" style="7"/>
    <col min="3571" max="3571" width="7.140625" style="7" customWidth="1"/>
    <col min="3572" max="3572" width="33" style="7" customWidth="1"/>
    <col min="3573" max="3573" width="13.140625" style="7" customWidth="1"/>
    <col min="3574" max="3574" width="16.28515625" style="7" customWidth="1"/>
    <col min="3575" max="3578" width="0" style="7" hidden="1" customWidth="1"/>
    <col min="3579" max="3579" width="13.7109375" style="7" customWidth="1"/>
    <col min="3580" max="3580" width="8.85546875" style="7"/>
    <col min="3581" max="3581" width="11" style="7" customWidth="1"/>
    <col min="3582" max="3826" width="8.85546875" style="7"/>
    <col min="3827" max="3827" width="7.140625" style="7" customWidth="1"/>
    <col min="3828" max="3828" width="33" style="7" customWidth="1"/>
    <col min="3829" max="3829" width="13.140625" style="7" customWidth="1"/>
    <col min="3830" max="3830" width="16.28515625" style="7" customWidth="1"/>
    <col min="3831" max="3834" width="0" style="7" hidden="1" customWidth="1"/>
    <col min="3835" max="3835" width="13.7109375" style="7" customWidth="1"/>
    <col min="3836" max="3836" width="8.85546875" style="7"/>
    <col min="3837" max="3837" width="11" style="7" customWidth="1"/>
    <col min="3838" max="4082" width="8.85546875" style="7"/>
    <col min="4083" max="4083" width="7.140625" style="7" customWidth="1"/>
    <col min="4084" max="4084" width="33" style="7" customWidth="1"/>
    <col min="4085" max="4085" width="13.140625" style="7" customWidth="1"/>
    <col min="4086" max="4086" width="16.28515625" style="7" customWidth="1"/>
    <col min="4087" max="4090" width="0" style="7" hidden="1" customWidth="1"/>
    <col min="4091" max="4091" width="13.7109375" style="7" customWidth="1"/>
    <col min="4092" max="4092" width="8.85546875" style="7"/>
    <col min="4093" max="4093" width="11" style="7" customWidth="1"/>
    <col min="4094" max="4338" width="8.85546875" style="7"/>
    <col min="4339" max="4339" width="7.140625" style="7" customWidth="1"/>
    <col min="4340" max="4340" width="33" style="7" customWidth="1"/>
    <col min="4341" max="4341" width="13.140625" style="7" customWidth="1"/>
    <col min="4342" max="4342" width="16.28515625" style="7" customWidth="1"/>
    <col min="4343" max="4346" width="0" style="7" hidden="1" customWidth="1"/>
    <col min="4347" max="4347" width="13.7109375" style="7" customWidth="1"/>
    <col min="4348" max="4348" width="8.85546875" style="7"/>
    <col min="4349" max="4349" width="11" style="7" customWidth="1"/>
    <col min="4350" max="4594" width="8.85546875" style="7"/>
    <col min="4595" max="4595" width="7.140625" style="7" customWidth="1"/>
    <col min="4596" max="4596" width="33" style="7" customWidth="1"/>
    <col min="4597" max="4597" width="13.140625" style="7" customWidth="1"/>
    <col min="4598" max="4598" width="16.28515625" style="7" customWidth="1"/>
    <col min="4599" max="4602" width="0" style="7" hidden="1" customWidth="1"/>
    <col min="4603" max="4603" width="13.7109375" style="7" customWidth="1"/>
    <col min="4604" max="4604" width="8.85546875" style="7"/>
    <col min="4605" max="4605" width="11" style="7" customWidth="1"/>
    <col min="4606" max="4850" width="8.85546875" style="7"/>
    <col min="4851" max="4851" width="7.140625" style="7" customWidth="1"/>
    <col min="4852" max="4852" width="33" style="7" customWidth="1"/>
    <col min="4853" max="4853" width="13.140625" style="7" customWidth="1"/>
    <col min="4854" max="4854" width="16.28515625" style="7" customWidth="1"/>
    <col min="4855" max="4858" width="0" style="7" hidden="1" customWidth="1"/>
    <col min="4859" max="4859" width="13.7109375" style="7" customWidth="1"/>
    <col min="4860" max="4860" width="8.85546875" style="7"/>
    <col min="4861" max="4861" width="11" style="7" customWidth="1"/>
    <col min="4862" max="5106" width="8.85546875" style="7"/>
    <col min="5107" max="5107" width="7.140625" style="7" customWidth="1"/>
    <col min="5108" max="5108" width="33" style="7" customWidth="1"/>
    <col min="5109" max="5109" width="13.140625" style="7" customWidth="1"/>
    <col min="5110" max="5110" width="16.28515625" style="7" customWidth="1"/>
    <col min="5111" max="5114" width="0" style="7" hidden="1" customWidth="1"/>
    <col min="5115" max="5115" width="13.7109375" style="7" customWidth="1"/>
    <col min="5116" max="5116" width="8.85546875" style="7"/>
    <col min="5117" max="5117" width="11" style="7" customWidth="1"/>
    <col min="5118" max="5362" width="8.85546875" style="7"/>
    <col min="5363" max="5363" width="7.140625" style="7" customWidth="1"/>
    <col min="5364" max="5364" width="33" style="7" customWidth="1"/>
    <col min="5365" max="5365" width="13.140625" style="7" customWidth="1"/>
    <col min="5366" max="5366" width="16.28515625" style="7" customWidth="1"/>
    <col min="5367" max="5370" width="0" style="7" hidden="1" customWidth="1"/>
    <col min="5371" max="5371" width="13.7109375" style="7" customWidth="1"/>
    <col min="5372" max="5372" width="8.85546875" style="7"/>
    <col min="5373" max="5373" width="11" style="7" customWidth="1"/>
    <col min="5374" max="5618" width="8.85546875" style="7"/>
    <col min="5619" max="5619" width="7.140625" style="7" customWidth="1"/>
    <col min="5620" max="5620" width="33" style="7" customWidth="1"/>
    <col min="5621" max="5621" width="13.140625" style="7" customWidth="1"/>
    <col min="5622" max="5622" width="16.28515625" style="7" customWidth="1"/>
    <col min="5623" max="5626" width="0" style="7" hidden="1" customWidth="1"/>
    <col min="5627" max="5627" width="13.7109375" style="7" customWidth="1"/>
    <col min="5628" max="5628" width="8.85546875" style="7"/>
    <col min="5629" max="5629" width="11" style="7" customWidth="1"/>
    <col min="5630" max="5874" width="8.85546875" style="7"/>
    <col min="5875" max="5875" width="7.140625" style="7" customWidth="1"/>
    <col min="5876" max="5876" width="33" style="7" customWidth="1"/>
    <col min="5877" max="5877" width="13.140625" style="7" customWidth="1"/>
    <col min="5878" max="5878" width="16.28515625" style="7" customWidth="1"/>
    <col min="5879" max="5882" width="0" style="7" hidden="1" customWidth="1"/>
    <col min="5883" max="5883" width="13.7109375" style="7" customWidth="1"/>
    <col min="5884" max="5884" width="8.85546875" style="7"/>
    <col min="5885" max="5885" width="11" style="7" customWidth="1"/>
    <col min="5886" max="6130" width="8.85546875" style="7"/>
    <col min="6131" max="6131" width="7.140625" style="7" customWidth="1"/>
    <col min="6132" max="6132" width="33" style="7" customWidth="1"/>
    <col min="6133" max="6133" width="13.140625" style="7" customWidth="1"/>
    <col min="6134" max="6134" width="16.28515625" style="7" customWidth="1"/>
    <col min="6135" max="6138" width="0" style="7" hidden="1" customWidth="1"/>
    <col min="6139" max="6139" width="13.7109375" style="7" customWidth="1"/>
    <col min="6140" max="6140" width="8.85546875" style="7"/>
    <col min="6141" max="6141" width="11" style="7" customWidth="1"/>
    <col min="6142" max="6386" width="8.85546875" style="7"/>
    <col min="6387" max="6387" width="7.140625" style="7" customWidth="1"/>
    <col min="6388" max="6388" width="33" style="7" customWidth="1"/>
    <col min="6389" max="6389" width="13.140625" style="7" customWidth="1"/>
    <col min="6390" max="6390" width="16.28515625" style="7" customWidth="1"/>
    <col min="6391" max="6394" width="0" style="7" hidden="1" customWidth="1"/>
    <col min="6395" max="6395" width="13.7109375" style="7" customWidth="1"/>
    <col min="6396" max="6396" width="8.85546875" style="7"/>
    <col min="6397" max="6397" width="11" style="7" customWidth="1"/>
    <col min="6398" max="6642" width="8.85546875" style="7"/>
    <col min="6643" max="6643" width="7.140625" style="7" customWidth="1"/>
    <col min="6644" max="6644" width="33" style="7" customWidth="1"/>
    <col min="6645" max="6645" width="13.140625" style="7" customWidth="1"/>
    <col min="6646" max="6646" width="16.28515625" style="7" customWidth="1"/>
    <col min="6647" max="6650" width="0" style="7" hidden="1" customWidth="1"/>
    <col min="6651" max="6651" width="13.7109375" style="7" customWidth="1"/>
    <col min="6652" max="6652" width="8.85546875" style="7"/>
    <col min="6653" max="6653" width="11" style="7" customWidth="1"/>
    <col min="6654" max="6898" width="8.85546875" style="7"/>
    <col min="6899" max="6899" width="7.140625" style="7" customWidth="1"/>
    <col min="6900" max="6900" width="33" style="7" customWidth="1"/>
    <col min="6901" max="6901" width="13.140625" style="7" customWidth="1"/>
    <col min="6902" max="6902" width="16.28515625" style="7" customWidth="1"/>
    <col min="6903" max="6906" width="0" style="7" hidden="1" customWidth="1"/>
    <col min="6907" max="6907" width="13.7109375" style="7" customWidth="1"/>
    <col min="6908" max="6908" width="8.85546875" style="7"/>
    <col min="6909" max="6909" width="11" style="7" customWidth="1"/>
    <col min="6910" max="7154" width="8.85546875" style="7"/>
    <col min="7155" max="7155" width="7.140625" style="7" customWidth="1"/>
    <col min="7156" max="7156" width="33" style="7" customWidth="1"/>
    <col min="7157" max="7157" width="13.140625" style="7" customWidth="1"/>
    <col min="7158" max="7158" width="16.28515625" style="7" customWidth="1"/>
    <col min="7159" max="7162" width="0" style="7" hidden="1" customWidth="1"/>
    <col min="7163" max="7163" width="13.7109375" style="7" customWidth="1"/>
    <col min="7164" max="7164" width="8.85546875" style="7"/>
    <col min="7165" max="7165" width="11" style="7" customWidth="1"/>
    <col min="7166" max="7410" width="8.85546875" style="7"/>
    <col min="7411" max="7411" width="7.140625" style="7" customWidth="1"/>
    <col min="7412" max="7412" width="33" style="7" customWidth="1"/>
    <col min="7413" max="7413" width="13.140625" style="7" customWidth="1"/>
    <col min="7414" max="7414" width="16.28515625" style="7" customWidth="1"/>
    <col min="7415" max="7418" width="0" style="7" hidden="1" customWidth="1"/>
    <col min="7419" max="7419" width="13.7109375" style="7" customWidth="1"/>
    <col min="7420" max="7420" width="8.85546875" style="7"/>
    <col min="7421" max="7421" width="11" style="7" customWidth="1"/>
    <col min="7422" max="7666" width="8.85546875" style="7"/>
    <col min="7667" max="7667" width="7.140625" style="7" customWidth="1"/>
    <col min="7668" max="7668" width="33" style="7" customWidth="1"/>
    <col min="7669" max="7669" width="13.140625" style="7" customWidth="1"/>
    <col min="7670" max="7670" width="16.28515625" style="7" customWidth="1"/>
    <col min="7671" max="7674" width="0" style="7" hidden="1" customWidth="1"/>
    <col min="7675" max="7675" width="13.7109375" style="7" customWidth="1"/>
    <col min="7676" max="7676" width="8.85546875" style="7"/>
    <col min="7677" max="7677" width="11" style="7" customWidth="1"/>
    <col min="7678" max="7922" width="8.85546875" style="7"/>
    <col min="7923" max="7923" width="7.140625" style="7" customWidth="1"/>
    <col min="7924" max="7924" width="33" style="7" customWidth="1"/>
    <col min="7925" max="7925" width="13.140625" style="7" customWidth="1"/>
    <col min="7926" max="7926" width="16.28515625" style="7" customWidth="1"/>
    <col min="7927" max="7930" width="0" style="7" hidden="1" customWidth="1"/>
    <col min="7931" max="7931" width="13.7109375" style="7" customWidth="1"/>
    <col min="7932" max="7932" width="8.85546875" style="7"/>
    <col min="7933" max="7933" width="11" style="7" customWidth="1"/>
    <col min="7934" max="8178" width="8.85546875" style="7"/>
    <col min="8179" max="8179" width="7.140625" style="7" customWidth="1"/>
    <col min="8180" max="8180" width="33" style="7" customWidth="1"/>
    <col min="8181" max="8181" width="13.140625" style="7" customWidth="1"/>
    <col min="8182" max="8182" width="16.28515625" style="7" customWidth="1"/>
    <col min="8183" max="8186" width="0" style="7" hidden="1" customWidth="1"/>
    <col min="8187" max="8187" width="13.7109375" style="7" customWidth="1"/>
    <col min="8188" max="8188" width="8.85546875" style="7"/>
    <col min="8189" max="8189" width="11" style="7" customWidth="1"/>
    <col min="8190" max="8434" width="8.85546875" style="7"/>
    <col min="8435" max="8435" width="7.140625" style="7" customWidth="1"/>
    <col min="8436" max="8436" width="33" style="7" customWidth="1"/>
    <col min="8437" max="8437" width="13.140625" style="7" customWidth="1"/>
    <col min="8438" max="8438" width="16.28515625" style="7" customWidth="1"/>
    <col min="8439" max="8442" width="0" style="7" hidden="1" customWidth="1"/>
    <col min="8443" max="8443" width="13.7109375" style="7" customWidth="1"/>
    <col min="8444" max="8444" width="8.85546875" style="7"/>
    <col min="8445" max="8445" width="11" style="7" customWidth="1"/>
    <col min="8446" max="8690" width="8.85546875" style="7"/>
    <col min="8691" max="8691" width="7.140625" style="7" customWidth="1"/>
    <col min="8692" max="8692" width="33" style="7" customWidth="1"/>
    <col min="8693" max="8693" width="13.140625" style="7" customWidth="1"/>
    <col min="8694" max="8694" width="16.28515625" style="7" customWidth="1"/>
    <col min="8695" max="8698" width="0" style="7" hidden="1" customWidth="1"/>
    <col min="8699" max="8699" width="13.7109375" style="7" customWidth="1"/>
    <col min="8700" max="8700" width="8.85546875" style="7"/>
    <col min="8701" max="8701" width="11" style="7" customWidth="1"/>
    <col min="8702" max="8946" width="8.85546875" style="7"/>
    <col min="8947" max="8947" width="7.140625" style="7" customWidth="1"/>
    <col min="8948" max="8948" width="33" style="7" customWidth="1"/>
    <col min="8949" max="8949" width="13.140625" style="7" customWidth="1"/>
    <col min="8950" max="8950" width="16.28515625" style="7" customWidth="1"/>
    <col min="8951" max="8954" width="0" style="7" hidden="1" customWidth="1"/>
    <col min="8955" max="8955" width="13.7109375" style="7" customWidth="1"/>
    <col min="8956" max="8956" width="8.85546875" style="7"/>
    <col min="8957" max="8957" width="11" style="7" customWidth="1"/>
    <col min="8958" max="9202" width="8.85546875" style="7"/>
    <col min="9203" max="9203" width="7.140625" style="7" customWidth="1"/>
    <col min="9204" max="9204" width="33" style="7" customWidth="1"/>
    <col min="9205" max="9205" width="13.140625" style="7" customWidth="1"/>
    <col min="9206" max="9206" width="16.28515625" style="7" customWidth="1"/>
    <col min="9207" max="9210" width="0" style="7" hidden="1" customWidth="1"/>
    <col min="9211" max="9211" width="13.7109375" style="7" customWidth="1"/>
    <col min="9212" max="9212" width="8.85546875" style="7"/>
    <col min="9213" max="9213" width="11" style="7" customWidth="1"/>
    <col min="9214" max="9458" width="8.85546875" style="7"/>
    <col min="9459" max="9459" width="7.140625" style="7" customWidth="1"/>
    <col min="9460" max="9460" width="33" style="7" customWidth="1"/>
    <col min="9461" max="9461" width="13.140625" style="7" customWidth="1"/>
    <col min="9462" max="9462" width="16.28515625" style="7" customWidth="1"/>
    <col min="9463" max="9466" width="0" style="7" hidden="1" customWidth="1"/>
    <col min="9467" max="9467" width="13.7109375" style="7" customWidth="1"/>
    <col min="9468" max="9468" width="8.85546875" style="7"/>
    <col min="9469" max="9469" width="11" style="7" customWidth="1"/>
    <col min="9470" max="9714" width="8.85546875" style="7"/>
    <col min="9715" max="9715" width="7.140625" style="7" customWidth="1"/>
    <col min="9716" max="9716" width="33" style="7" customWidth="1"/>
    <col min="9717" max="9717" width="13.140625" style="7" customWidth="1"/>
    <col min="9718" max="9718" width="16.28515625" style="7" customWidth="1"/>
    <col min="9719" max="9722" width="0" style="7" hidden="1" customWidth="1"/>
    <col min="9723" max="9723" width="13.7109375" style="7" customWidth="1"/>
    <col min="9724" max="9724" width="8.85546875" style="7"/>
    <col min="9725" max="9725" width="11" style="7" customWidth="1"/>
    <col min="9726" max="9970" width="8.85546875" style="7"/>
    <col min="9971" max="9971" width="7.140625" style="7" customWidth="1"/>
    <col min="9972" max="9972" width="33" style="7" customWidth="1"/>
    <col min="9973" max="9973" width="13.140625" style="7" customWidth="1"/>
    <col min="9974" max="9974" width="16.28515625" style="7" customWidth="1"/>
    <col min="9975" max="9978" width="0" style="7" hidden="1" customWidth="1"/>
    <col min="9979" max="9979" width="13.7109375" style="7" customWidth="1"/>
    <col min="9980" max="9980" width="8.85546875" style="7"/>
    <col min="9981" max="9981" width="11" style="7" customWidth="1"/>
    <col min="9982" max="10226" width="8.85546875" style="7"/>
    <col min="10227" max="10227" width="7.140625" style="7" customWidth="1"/>
    <col min="10228" max="10228" width="33" style="7" customWidth="1"/>
    <col min="10229" max="10229" width="13.140625" style="7" customWidth="1"/>
    <col min="10230" max="10230" width="16.28515625" style="7" customWidth="1"/>
    <col min="10231" max="10234" width="0" style="7" hidden="1" customWidth="1"/>
    <col min="10235" max="10235" width="13.7109375" style="7" customWidth="1"/>
    <col min="10236" max="10236" width="8.85546875" style="7"/>
    <col min="10237" max="10237" width="11" style="7" customWidth="1"/>
    <col min="10238" max="10482" width="8.85546875" style="7"/>
    <col min="10483" max="10483" width="7.140625" style="7" customWidth="1"/>
    <col min="10484" max="10484" width="33" style="7" customWidth="1"/>
    <col min="10485" max="10485" width="13.140625" style="7" customWidth="1"/>
    <col min="10486" max="10486" width="16.28515625" style="7" customWidth="1"/>
    <col min="10487" max="10490" width="0" style="7" hidden="1" customWidth="1"/>
    <col min="10491" max="10491" width="13.7109375" style="7" customWidth="1"/>
    <col min="10492" max="10492" width="8.85546875" style="7"/>
    <col min="10493" max="10493" width="11" style="7" customWidth="1"/>
    <col min="10494" max="10738" width="8.85546875" style="7"/>
    <col min="10739" max="10739" width="7.140625" style="7" customWidth="1"/>
    <col min="10740" max="10740" width="33" style="7" customWidth="1"/>
    <col min="10741" max="10741" width="13.140625" style="7" customWidth="1"/>
    <col min="10742" max="10742" width="16.28515625" style="7" customWidth="1"/>
    <col min="10743" max="10746" width="0" style="7" hidden="1" customWidth="1"/>
    <col min="10747" max="10747" width="13.7109375" style="7" customWidth="1"/>
    <col min="10748" max="10748" width="8.85546875" style="7"/>
    <col min="10749" max="10749" width="11" style="7" customWidth="1"/>
    <col min="10750" max="10994" width="8.85546875" style="7"/>
    <col min="10995" max="10995" width="7.140625" style="7" customWidth="1"/>
    <col min="10996" max="10996" width="33" style="7" customWidth="1"/>
    <col min="10997" max="10997" width="13.140625" style="7" customWidth="1"/>
    <col min="10998" max="10998" width="16.28515625" style="7" customWidth="1"/>
    <col min="10999" max="11002" width="0" style="7" hidden="1" customWidth="1"/>
    <col min="11003" max="11003" width="13.7109375" style="7" customWidth="1"/>
    <col min="11004" max="11004" width="8.85546875" style="7"/>
    <col min="11005" max="11005" width="11" style="7" customWidth="1"/>
    <col min="11006" max="11250" width="8.85546875" style="7"/>
    <col min="11251" max="11251" width="7.140625" style="7" customWidth="1"/>
    <col min="11252" max="11252" width="33" style="7" customWidth="1"/>
    <col min="11253" max="11253" width="13.140625" style="7" customWidth="1"/>
    <col min="11254" max="11254" width="16.28515625" style="7" customWidth="1"/>
    <col min="11255" max="11258" width="0" style="7" hidden="1" customWidth="1"/>
    <col min="11259" max="11259" width="13.7109375" style="7" customWidth="1"/>
    <col min="11260" max="11260" width="8.85546875" style="7"/>
    <col min="11261" max="11261" width="11" style="7" customWidth="1"/>
    <col min="11262" max="11506" width="8.85546875" style="7"/>
    <col min="11507" max="11507" width="7.140625" style="7" customWidth="1"/>
    <col min="11508" max="11508" width="33" style="7" customWidth="1"/>
    <col min="11509" max="11509" width="13.140625" style="7" customWidth="1"/>
    <col min="11510" max="11510" width="16.28515625" style="7" customWidth="1"/>
    <col min="11511" max="11514" width="0" style="7" hidden="1" customWidth="1"/>
    <col min="11515" max="11515" width="13.7109375" style="7" customWidth="1"/>
    <col min="11516" max="11516" width="8.85546875" style="7"/>
    <col min="11517" max="11517" width="11" style="7" customWidth="1"/>
    <col min="11518" max="11762" width="8.85546875" style="7"/>
    <col min="11763" max="11763" width="7.140625" style="7" customWidth="1"/>
    <col min="11764" max="11764" width="33" style="7" customWidth="1"/>
    <col min="11765" max="11765" width="13.140625" style="7" customWidth="1"/>
    <col min="11766" max="11766" width="16.28515625" style="7" customWidth="1"/>
    <col min="11767" max="11770" width="0" style="7" hidden="1" customWidth="1"/>
    <col min="11771" max="11771" width="13.7109375" style="7" customWidth="1"/>
    <col min="11772" max="11772" width="8.85546875" style="7"/>
    <col min="11773" max="11773" width="11" style="7" customWidth="1"/>
    <col min="11774" max="12018" width="8.85546875" style="7"/>
    <col min="12019" max="12019" width="7.140625" style="7" customWidth="1"/>
    <col min="12020" max="12020" width="33" style="7" customWidth="1"/>
    <col min="12021" max="12021" width="13.140625" style="7" customWidth="1"/>
    <col min="12022" max="12022" width="16.28515625" style="7" customWidth="1"/>
    <col min="12023" max="12026" width="0" style="7" hidden="1" customWidth="1"/>
    <col min="12027" max="12027" width="13.7109375" style="7" customWidth="1"/>
    <col min="12028" max="12028" width="8.85546875" style="7"/>
    <col min="12029" max="12029" width="11" style="7" customWidth="1"/>
    <col min="12030" max="12274" width="8.85546875" style="7"/>
    <col min="12275" max="12275" width="7.140625" style="7" customWidth="1"/>
    <col min="12276" max="12276" width="33" style="7" customWidth="1"/>
    <col min="12277" max="12277" width="13.140625" style="7" customWidth="1"/>
    <col min="12278" max="12278" width="16.28515625" style="7" customWidth="1"/>
    <col min="12279" max="12282" width="0" style="7" hidden="1" customWidth="1"/>
    <col min="12283" max="12283" width="13.7109375" style="7" customWidth="1"/>
    <col min="12284" max="12284" width="8.85546875" style="7"/>
    <col min="12285" max="12285" width="11" style="7" customWidth="1"/>
    <col min="12286" max="12530" width="8.85546875" style="7"/>
    <col min="12531" max="12531" width="7.140625" style="7" customWidth="1"/>
    <col min="12532" max="12532" width="33" style="7" customWidth="1"/>
    <col min="12533" max="12533" width="13.140625" style="7" customWidth="1"/>
    <col min="12534" max="12534" width="16.28515625" style="7" customWidth="1"/>
    <col min="12535" max="12538" width="0" style="7" hidden="1" customWidth="1"/>
    <col min="12539" max="12539" width="13.7109375" style="7" customWidth="1"/>
    <col min="12540" max="12540" width="8.85546875" style="7"/>
    <col min="12541" max="12541" width="11" style="7" customWidth="1"/>
    <col min="12542" max="12786" width="8.85546875" style="7"/>
    <col min="12787" max="12787" width="7.140625" style="7" customWidth="1"/>
    <col min="12788" max="12788" width="33" style="7" customWidth="1"/>
    <col min="12789" max="12789" width="13.140625" style="7" customWidth="1"/>
    <col min="12790" max="12790" width="16.28515625" style="7" customWidth="1"/>
    <col min="12791" max="12794" width="0" style="7" hidden="1" customWidth="1"/>
    <col min="12795" max="12795" width="13.7109375" style="7" customWidth="1"/>
    <col min="12796" max="12796" width="8.85546875" style="7"/>
    <col min="12797" max="12797" width="11" style="7" customWidth="1"/>
    <col min="12798" max="13042" width="8.85546875" style="7"/>
    <col min="13043" max="13043" width="7.140625" style="7" customWidth="1"/>
    <col min="13044" max="13044" width="33" style="7" customWidth="1"/>
    <col min="13045" max="13045" width="13.140625" style="7" customWidth="1"/>
    <col min="13046" max="13046" width="16.28515625" style="7" customWidth="1"/>
    <col min="13047" max="13050" width="0" style="7" hidden="1" customWidth="1"/>
    <col min="13051" max="13051" width="13.7109375" style="7" customWidth="1"/>
    <col min="13052" max="13052" width="8.85546875" style="7"/>
    <col min="13053" max="13053" width="11" style="7" customWidth="1"/>
    <col min="13054" max="13298" width="8.85546875" style="7"/>
    <col min="13299" max="13299" width="7.140625" style="7" customWidth="1"/>
    <col min="13300" max="13300" width="33" style="7" customWidth="1"/>
    <col min="13301" max="13301" width="13.140625" style="7" customWidth="1"/>
    <col min="13302" max="13302" width="16.28515625" style="7" customWidth="1"/>
    <col min="13303" max="13306" width="0" style="7" hidden="1" customWidth="1"/>
    <col min="13307" max="13307" width="13.7109375" style="7" customWidth="1"/>
    <col min="13308" max="13308" width="8.85546875" style="7"/>
    <col min="13309" max="13309" width="11" style="7" customWidth="1"/>
    <col min="13310" max="13554" width="8.85546875" style="7"/>
    <col min="13555" max="13555" width="7.140625" style="7" customWidth="1"/>
    <col min="13556" max="13556" width="33" style="7" customWidth="1"/>
    <col min="13557" max="13557" width="13.140625" style="7" customWidth="1"/>
    <col min="13558" max="13558" width="16.28515625" style="7" customWidth="1"/>
    <col min="13559" max="13562" width="0" style="7" hidden="1" customWidth="1"/>
    <col min="13563" max="13563" width="13.7109375" style="7" customWidth="1"/>
    <col min="13564" max="13564" width="8.85546875" style="7"/>
    <col min="13565" max="13565" width="11" style="7" customWidth="1"/>
    <col min="13566" max="13810" width="8.85546875" style="7"/>
    <col min="13811" max="13811" width="7.140625" style="7" customWidth="1"/>
    <col min="13812" max="13812" width="33" style="7" customWidth="1"/>
    <col min="13813" max="13813" width="13.140625" style="7" customWidth="1"/>
    <col min="13814" max="13814" width="16.28515625" style="7" customWidth="1"/>
    <col min="13815" max="13818" width="0" style="7" hidden="1" customWidth="1"/>
    <col min="13819" max="13819" width="13.7109375" style="7" customWidth="1"/>
    <col min="13820" max="13820" width="8.85546875" style="7"/>
    <col min="13821" max="13821" width="11" style="7" customWidth="1"/>
    <col min="13822" max="14066" width="8.85546875" style="7"/>
    <col min="14067" max="14067" width="7.140625" style="7" customWidth="1"/>
    <col min="14068" max="14068" width="33" style="7" customWidth="1"/>
    <col min="14069" max="14069" width="13.140625" style="7" customWidth="1"/>
    <col min="14070" max="14070" width="16.28515625" style="7" customWidth="1"/>
    <col min="14071" max="14074" width="0" style="7" hidden="1" customWidth="1"/>
    <col min="14075" max="14075" width="13.7109375" style="7" customWidth="1"/>
    <col min="14076" max="14076" width="8.85546875" style="7"/>
    <col min="14077" max="14077" width="11" style="7" customWidth="1"/>
    <col min="14078" max="14322" width="8.85546875" style="7"/>
    <col min="14323" max="14323" width="7.140625" style="7" customWidth="1"/>
    <col min="14324" max="14324" width="33" style="7" customWidth="1"/>
    <col min="14325" max="14325" width="13.140625" style="7" customWidth="1"/>
    <col min="14326" max="14326" width="16.28515625" style="7" customWidth="1"/>
    <col min="14327" max="14330" width="0" style="7" hidden="1" customWidth="1"/>
    <col min="14331" max="14331" width="13.7109375" style="7" customWidth="1"/>
    <col min="14332" max="14332" width="8.85546875" style="7"/>
    <col min="14333" max="14333" width="11" style="7" customWidth="1"/>
    <col min="14334" max="14578" width="8.85546875" style="7"/>
    <col min="14579" max="14579" width="7.140625" style="7" customWidth="1"/>
    <col min="14580" max="14580" width="33" style="7" customWidth="1"/>
    <col min="14581" max="14581" width="13.140625" style="7" customWidth="1"/>
    <col min="14582" max="14582" width="16.28515625" style="7" customWidth="1"/>
    <col min="14583" max="14586" width="0" style="7" hidden="1" customWidth="1"/>
    <col min="14587" max="14587" width="13.7109375" style="7" customWidth="1"/>
    <col min="14588" max="14588" width="8.85546875" style="7"/>
    <col min="14589" max="14589" width="11" style="7" customWidth="1"/>
    <col min="14590" max="14834" width="8.85546875" style="7"/>
    <col min="14835" max="14835" width="7.140625" style="7" customWidth="1"/>
    <col min="14836" max="14836" width="33" style="7" customWidth="1"/>
    <col min="14837" max="14837" width="13.140625" style="7" customWidth="1"/>
    <col min="14838" max="14838" width="16.28515625" style="7" customWidth="1"/>
    <col min="14839" max="14842" width="0" style="7" hidden="1" customWidth="1"/>
    <col min="14843" max="14843" width="13.7109375" style="7" customWidth="1"/>
    <col min="14844" max="14844" width="8.85546875" style="7"/>
    <col min="14845" max="14845" width="11" style="7" customWidth="1"/>
    <col min="14846" max="15090" width="8.85546875" style="7"/>
    <col min="15091" max="15091" width="7.140625" style="7" customWidth="1"/>
    <col min="15092" max="15092" width="33" style="7" customWidth="1"/>
    <col min="15093" max="15093" width="13.140625" style="7" customWidth="1"/>
    <col min="15094" max="15094" width="16.28515625" style="7" customWidth="1"/>
    <col min="15095" max="15098" width="0" style="7" hidden="1" customWidth="1"/>
    <col min="15099" max="15099" width="13.7109375" style="7" customWidth="1"/>
    <col min="15100" max="15100" width="8.85546875" style="7"/>
    <col min="15101" max="15101" width="11" style="7" customWidth="1"/>
    <col min="15102" max="15346" width="8.85546875" style="7"/>
    <col min="15347" max="15347" width="7.140625" style="7" customWidth="1"/>
    <col min="15348" max="15348" width="33" style="7" customWidth="1"/>
    <col min="15349" max="15349" width="13.140625" style="7" customWidth="1"/>
    <col min="15350" max="15350" width="16.28515625" style="7" customWidth="1"/>
    <col min="15351" max="15354" width="0" style="7" hidden="1" customWidth="1"/>
    <col min="15355" max="15355" width="13.7109375" style="7" customWidth="1"/>
    <col min="15356" max="15356" width="8.85546875" style="7"/>
    <col min="15357" max="15357" width="11" style="7" customWidth="1"/>
    <col min="15358" max="15602" width="8.85546875" style="7"/>
    <col min="15603" max="15603" width="7.140625" style="7" customWidth="1"/>
    <col min="15604" max="15604" width="33" style="7" customWidth="1"/>
    <col min="15605" max="15605" width="13.140625" style="7" customWidth="1"/>
    <col min="15606" max="15606" width="16.28515625" style="7" customWidth="1"/>
    <col min="15607" max="15610" width="0" style="7" hidden="1" customWidth="1"/>
    <col min="15611" max="15611" width="13.7109375" style="7" customWidth="1"/>
    <col min="15612" max="15612" width="8.85546875" style="7"/>
    <col min="15613" max="15613" width="11" style="7" customWidth="1"/>
    <col min="15614" max="15858" width="8.85546875" style="7"/>
    <col min="15859" max="15859" width="7.140625" style="7" customWidth="1"/>
    <col min="15860" max="15860" width="33" style="7" customWidth="1"/>
    <col min="15861" max="15861" width="13.140625" style="7" customWidth="1"/>
    <col min="15862" max="15862" width="16.28515625" style="7" customWidth="1"/>
    <col min="15863" max="15866" width="0" style="7" hidden="1" customWidth="1"/>
    <col min="15867" max="15867" width="13.7109375" style="7" customWidth="1"/>
    <col min="15868" max="15868" width="8.85546875" style="7"/>
    <col min="15869" max="15869" width="11" style="7" customWidth="1"/>
    <col min="15870" max="16114" width="8.85546875" style="7"/>
    <col min="16115" max="16115" width="7.140625" style="7" customWidth="1"/>
    <col min="16116" max="16116" width="33" style="7" customWidth="1"/>
    <col min="16117" max="16117" width="13.140625" style="7" customWidth="1"/>
    <col min="16118" max="16118" width="16.28515625" style="7" customWidth="1"/>
    <col min="16119" max="16122" width="0" style="7" hidden="1" customWidth="1"/>
    <col min="16123" max="16123" width="13.7109375" style="7" customWidth="1"/>
    <col min="16124" max="16124" width="8.85546875" style="7"/>
    <col min="16125" max="16125" width="11" style="7" customWidth="1"/>
    <col min="16126" max="16384" width="8.85546875" style="7"/>
  </cols>
  <sheetData>
    <row r="1" spans="1:7">
      <c r="C1" s="6" t="s">
        <v>469</v>
      </c>
    </row>
    <row r="2" spans="1:7">
      <c r="C2" s="6" t="s">
        <v>486</v>
      </c>
    </row>
    <row r="3" spans="1:7">
      <c r="C3" s="6" t="s">
        <v>340</v>
      </c>
    </row>
    <row r="5" spans="1:7" s="11" customFormat="1">
      <c r="A5" s="197" t="s">
        <v>470</v>
      </c>
      <c r="B5" s="197"/>
      <c r="C5" s="197"/>
      <c r="D5" s="91"/>
      <c r="F5"/>
      <c r="G5" s="7"/>
    </row>
    <row r="6" spans="1:7" s="11" customFormat="1">
      <c r="A6" s="204" t="s">
        <v>471</v>
      </c>
      <c r="B6" s="204"/>
      <c r="C6" s="204"/>
      <c r="D6" s="91"/>
      <c r="F6" s="7"/>
    </row>
    <row r="7" spans="1:7" s="11" customFormat="1">
      <c r="A7" s="197" t="s">
        <v>472</v>
      </c>
      <c r="B7" s="197"/>
      <c r="C7" s="197"/>
      <c r="D7" s="91"/>
      <c r="F7" s="7"/>
      <c r="G7" s="7"/>
    </row>
    <row r="8" spans="1:7" s="11" customFormat="1">
      <c r="A8" s="197" t="s">
        <v>473</v>
      </c>
      <c r="B8" s="197"/>
      <c r="C8" s="197"/>
      <c r="D8" s="4"/>
      <c r="F8" s="7"/>
      <c r="G8" s="7"/>
    </row>
    <row r="9" spans="1:7" s="11" customFormat="1">
      <c r="F9" s="7"/>
      <c r="G9" s="7"/>
    </row>
    <row r="10" spans="1:7" s="41" customFormat="1" ht="64.150000000000006" customHeight="1">
      <c r="A10" s="147" t="s">
        <v>3</v>
      </c>
      <c r="B10" s="2" t="s">
        <v>343</v>
      </c>
      <c r="C10" s="1" t="s">
        <v>488</v>
      </c>
      <c r="F10" s="7"/>
      <c r="G10" s="7"/>
    </row>
    <row r="11" spans="1:7" s="41" customFormat="1">
      <c r="A11" s="13">
        <v>1</v>
      </c>
      <c r="B11" s="13">
        <v>2</v>
      </c>
      <c r="C11" s="13">
        <v>3</v>
      </c>
      <c r="F11" s="7"/>
      <c r="G11" s="7"/>
    </row>
    <row r="12" spans="1:7" s="11" customFormat="1">
      <c r="A12" s="148" t="s">
        <v>4</v>
      </c>
      <c r="B12" s="149"/>
      <c r="C12" s="34">
        <f>SUM(C13:C14)</f>
        <v>813537</v>
      </c>
      <c r="F12" s="7"/>
      <c r="G12" s="7"/>
    </row>
    <row r="13" spans="1:7" s="11" customFormat="1" ht="16.899999999999999" customHeight="1">
      <c r="A13" s="43">
        <v>1</v>
      </c>
      <c r="B13" s="166" t="s">
        <v>349</v>
      </c>
      <c r="C13" s="167">
        <v>145683</v>
      </c>
      <c r="F13" s="7"/>
      <c r="G13" s="7"/>
    </row>
    <row r="14" spans="1:7" s="11" customFormat="1" ht="15" customHeight="1">
      <c r="A14" s="52">
        <v>2</v>
      </c>
      <c r="B14" s="168" t="s">
        <v>474</v>
      </c>
      <c r="C14" s="169">
        <v>667854</v>
      </c>
      <c r="F14" s="7"/>
      <c r="G14" s="7"/>
    </row>
    <row r="15" spans="1:7" s="11" customFormat="1" ht="12"/>
    <row r="16" spans="1:7" s="11" customFormat="1" ht="12"/>
    <row r="17" spans="2:3" s="11" customFormat="1">
      <c r="B17" s="89" t="s">
        <v>432</v>
      </c>
      <c r="C17" s="89" t="s">
        <v>427</v>
      </c>
    </row>
    <row r="18" spans="2:3" s="11" customFormat="1" ht="12"/>
    <row r="19" spans="2:3" s="11" customFormat="1" ht="12"/>
    <row r="20" spans="2:3" s="11" customFormat="1" ht="12"/>
    <row r="21" spans="2:3" s="11" customFormat="1" ht="12"/>
    <row r="22" spans="2:3" s="11" customFormat="1" ht="12"/>
    <row r="23" spans="2:3" s="11" customFormat="1" ht="12"/>
    <row r="24" spans="2:3" s="11" customFormat="1" ht="12"/>
    <row r="25" spans="2:3" s="11" customFormat="1" ht="12"/>
    <row r="26" spans="2:3" s="11" customFormat="1" ht="12"/>
    <row r="27" spans="2:3" s="11" customFormat="1" ht="12"/>
    <row r="28" spans="2:3" s="11" customFormat="1" ht="12"/>
    <row r="29" spans="2:3" s="11" customFormat="1" ht="12"/>
    <row r="30" spans="2:3" s="11" customFormat="1" ht="12"/>
    <row r="31" spans="2:3" s="11" customFormat="1" ht="12"/>
    <row r="32" spans="2:3" s="11" customFormat="1" ht="12"/>
    <row r="33" s="11" customFormat="1" ht="12"/>
    <row r="34" s="11" customFormat="1" ht="12"/>
    <row r="35" s="11" customFormat="1" ht="12"/>
    <row r="36" s="11" customFormat="1" ht="12"/>
    <row r="37" s="11" customFormat="1" ht="12"/>
    <row r="38" s="11" customFormat="1" ht="12"/>
    <row r="39" s="11" customFormat="1" ht="12"/>
    <row r="40" s="11" customFormat="1" ht="12"/>
    <row r="41" s="11" customFormat="1" ht="12"/>
    <row r="42" s="11" customFormat="1" ht="12"/>
    <row r="43" s="11" customFormat="1" ht="12"/>
    <row r="44" s="11" customFormat="1" ht="12"/>
    <row r="45" s="11" customFormat="1" ht="12"/>
    <row r="46" s="11" customFormat="1" ht="12"/>
    <row r="47" s="11" customFormat="1" ht="12"/>
    <row r="48" s="11" customFormat="1" ht="12"/>
    <row r="49" s="11" customFormat="1" ht="12"/>
    <row r="50" s="11" customFormat="1" ht="12"/>
    <row r="51" s="11" customFormat="1" ht="12"/>
    <row r="52" s="11" customFormat="1" ht="12"/>
    <row r="53" s="11" customFormat="1" ht="12"/>
    <row r="54" s="11" customFormat="1" ht="12"/>
    <row r="55" s="11" customFormat="1" ht="12"/>
    <row r="56" s="11" customFormat="1" ht="12"/>
    <row r="57" s="11" customFormat="1" ht="12"/>
    <row r="58" s="11" customFormat="1" ht="12"/>
    <row r="59" s="11" customFormat="1" ht="12"/>
    <row r="60" s="11" customFormat="1" ht="12"/>
    <row r="61" s="11" customFormat="1" ht="12"/>
    <row r="62" s="11" customFormat="1" ht="12"/>
    <row r="63" s="11" customFormat="1" ht="12"/>
    <row r="64" s="11" customFormat="1" ht="12"/>
    <row r="65" s="11" customFormat="1" ht="12"/>
    <row r="66" s="11" customFormat="1" ht="12"/>
    <row r="67" s="11" customFormat="1" ht="12"/>
    <row r="68" s="11" customFormat="1" ht="12"/>
    <row r="69" s="11" customFormat="1" ht="12"/>
    <row r="70" s="11" customFormat="1" ht="12"/>
    <row r="71" s="11" customFormat="1" ht="12"/>
    <row r="72" s="11" customFormat="1" ht="12"/>
    <row r="73" s="11" customFormat="1" ht="12"/>
    <row r="74" s="11" customFormat="1" ht="12"/>
    <row r="75" s="11" customFormat="1" ht="12"/>
    <row r="76" s="11" customFormat="1" ht="12"/>
    <row r="77" s="11" customFormat="1" ht="12"/>
    <row r="78" s="11" customFormat="1" ht="12"/>
    <row r="79" s="11" customFormat="1" ht="12"/>
    <row r="80" s="11" customFormat="1" ht="12"/>
    <row r="81" s="11" customFormat="1" ht="12"/>
    <row r="82" s="11" customFormat="1" ht="12"/>
    <row r="83" s="11" customFormat="1" ht="12"/>
    <row r="84" s="11" customFormat="1" ht="12"/>
    <row r="85" s="11" customFormat="1" ht="12"/>
    <row r="86" s="11" customFormat="1" ht="12"/>
    <row r="87" s="11" customFormat="1" ht="12"/>
    <row r="88" s="11" customFormat="1" ht="12"/>
    <row r="89" s="11" customFormat="1" ht="12"/>
    <row r="90" s="11" customFormat="1" ht="12"/>
    <row r="91" s="11" customFormat="1" ht="12"/>
    <row r="92" s="11" customFormat="1" ht="12"/>
    <row r="93" s="11" customFormat="1" ht="12"/>
    <row r="94" s="11" customFormat="1" ht="12"/>
    <row r="95" s="11" customFormat="1" ht="12"/>
    <row r="96" s="11" customFormat="1" ht="12"/>
    <row r="97" s="11" customFormat="1" ht="12"/>
    <row r="98" s="11" customFormat="1" ht="12"/>
    <row r="99" s="11" customFormat="1" ht="12"/>
    <row r="100" s="11" customFormat="1" ht="12"/>
    <row r="101" s="11" customFormat="1" ht="12"/>
    <row r="102" s="11" customFormat="1" ht="12"/>
    <row r="103" s="11" customFormat="1" ht="12"/>
    <row r="104" s="11" customFormat="1" ht="12"/>
    <row r="105" s="11" customFormat="1" ht="12"/>
    <row r="106" s="11" customFormat="1" ht="12"/>
  </sheetData>
  <mergeCells count="4">
    <mergeCell ref="A5:C5"/>
    <mergeCell ref="A6:C6"/>
    <mergeCell ref="A7:C7"/>
    <mergeCell ref="A8:C8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50"/>
  <sheetViews>
    <sheetView topLeftCell="C1" zoomScaleSheetLayoutView="100" workbookViewId="0">
      <pane xSplit="1" ySplit="11" topLeftCell="D12" activePane="bottomRight" state="frozen"/>
      <selection activeCell="F16" sqref="F16"/>
      <selection pane="topRight" activeCell="F16" sqref="F16"/>
      <selection pane="bottomLeft" activeCell="F16" sqref="F16"/>
      <selection pane="bottomRight" activeCell="F16" sqref="F16"/>
    </sheetView>
  </sheetViews>
  <sheetFormatPr defaultColWidth="9.140625" defaultRowHeight="12.75"/>
  <cols>
    <col min="1" max="2" width="0" style="139" hidden="1" customWidth="1"/>
    <col min="3" max="3" width="6.5703125" style="139" customWidth="1"/>
    <col min="4" max="4" width="32.85546875" style="140" bestFit="1" customWidth="1"/>
    <col min="5" max="5" width="14.42578125" style="141" customWidth="1"/>
    <col min="6" max="6" width="15.140625" style="140" customWidth="1"/>
    <col min="7" max="7" width="14.85546875" style="140" customWidth="1"/>
    <col min="8" max="8" width="12" style="142" customWidth="1"/>
    <col min="9" max="9" width="12.5703125" style="140" hidden="1" customWidth="1"/>
    <col min="10" max="11" width="12" style="140" hidden="1" customWidth="1"/>
    <col min="12" max="12" width="17.140625" style="140" customWidth="1"/>
    <col min="13" max="16384" width="9.140625" style="139"/>
  </cols>
  <sheetData>
    <row r="1" spans="1:14" s="9" customFormat="1" ht="14.25" customHeight="1">
      <c r="D1" s="105"/>
      <c r="E1" s="106"/>
      <c r="G1" s="105"/>
      <c r="H1" s="107" t="s">
        <v>437</v>
      </c>
      <c r="J1" s="107"/>
      <c r="L1" s="107"/>
    </row>
    <row r="2" spans="1:14" s="9" customFormat="1" ht="14.25" customHeight="1">
      <c r="D2" s="105"/>
      <c r="E2" s="106"/>
      <c r="G2" s="105"/>
      <c r="H2" s="108" t="s">
        <v>487</v>
      </c>
      <c r="J2" s="108"/>
      <c r="L2" s="108"/>
    </row>
    <row r="3" spans="1:14" s="11" customFormat="1" ht="14.25" customHeight="1">
      <c r="D3" s="109"/>
      <c r="E3" s="110"/>
      <c r="H3" s="108" t="s">
        <v>340</v>
      </c>
      <c r="J3" s="108"/>
      <c r="L3" s="108"/>
    </row>
    <row r="4" spans="1:14" s="111" customFormat="1" ht="14.25" customHeight="1">
      <c r="D4" s="197"/>
      <c r="E4" s="197"/>
      <c r="F4" s="112"/>
      <c r="G4" s="112"/>
      <c r="H4" s="113"/>
      <c r="I4" s="112"/>
      <c r="J4" s="112"/>
      <c r="K4" s="112"/>
      <c r="L4" s="112"/>
    </row>
    <row r="5" spans="1:14" s="111" customFormat="1" ht="15">
      <c r="C5" s="198" t="s">
        <v>441</v>
      </c>
      <c r="D5" s="198"/>
      <c r="E5" s="198"/>
      <c r="F5" s="198"/>
      <c r="G5" s="198"/>
      <c r="H5" s="198"/>
      <c r="I5" s="198"/>
      <c r="J5" s="198"/>
      <c r="K5" s="198"/>
      <c r="L5" s="114"/>
    </row>
    <row r="6" spans="1:14" s="111" customFormat="1" ht="15">
      <c r="C6" s="197" t="s">
        <v>438</v>
      </c>
      <c r="D6" s="197"/>
      <c r="E6" s="197"/>
      <c r="F6" s="197"/>
      <c r="G6" s="197"/>
      <c r="H6" s="197"/>
      <c r="I6" s="197"/>
      <c r="J6" s="197"/>
      <c r="K6" s="197"/>
      <c r="L6" s="114"/>
    </row>
    <row r="7" spans="1:14" s="111" customFormat="1" ht="14.45" customHeight="1">
      <c r="C7" s="197" t="s">
        <v>439</v>
      </c>
      <c r="D7" s="197"/>
      <c r="E7" s="197"/>
      <c r="F7" s="197"/>
      <c r="G7" s="197"/>
      <c r="H7" s="197"/>
      <c r="I7" s="197"/>
      <c r="J7" s="197"/>
      <c r="K7" s="197"/>
      <c r="L7" s="114"/>
    </row>
    <row r="8" spans="1:14" s="111" customFormat="1" ht="12">
      <c r="C8" s="115"/>
      <c r="D8" s="116"/>
      <c r="E8" s="117"/>
      <c r="F8" s="116"/>
      <c r="G8" s="116"/>
      <c r="H8" s="118"/>
      <c r="I8" s="116"/>
      <c r="J8" s="116"/>
      <c r="K8" s="116"/>
      <c r="L8" s="116"/>
    </row>
    <row r="9" spans="1:14" s="121" customFormat="1" ht="65.25">
      <c r="A9" s="119"/>
      <c r="B9" s="119"/>
      <c r="C9" s="31" t="s">
        <v>3</v>
      </c>
      <c r="D9" s="31" t="s">
        <v>343</v>
      </c>
      <c r="E9" s="31" t="s">
        <v>440</v>
      </c>
      <c r="F9" s="10" t="s">
        <v>442</v>
      </c>
      <c r="G9" s="10" t="s">
        <v>443</v>
      </c>
      <c r="H9" s="143" t="s">
        <v>446</v>
      </c>
      <c r="I9" s="31" t="s">
        <v>444</v>
      </c>
      <c r="J9" s="10" t="s">
        <v>445</v>
      </c>
      <c r="K9" s="10" t="s">
        <v>446</v>
      </c>
      <c r="L9" s="120"/>
    </row>
    <row r="10" spans="1:14" s="121" customFormat="1">
      <c r="A10" s="119"/>
      <c r="B10" s="119"/>
      <c r="C10" s="13">
        <v>1</v>
      </c>
      <c r="D10" s="13">
        <v>2</v>
      </c>
      <c r="E10" s="13">
        <v>3</v>
      </c>
      <c r="F10" s="122">
        <v>4</v>
      </c>
      <c r="G10" s="122">
        <v>5</v>
      </c>
      <c r="H10" s="123" t="s">
        <v>374</v>
      </c>
      <c r="I10" s="13">
        <v>7</v>
      </c>
      <c r="J10" s="122">
        <v>8</v>
      </c>
      <c r="K10" s="123" t="s">
        <v>375</v>
      </c>
      <c r="L10" s="120"/>
    </row>
    <row r="11" spans="1:14" s="130" customFormat="1" ht="15.75" customHeight="1">
      <c r="A11" s="124">
        <v>1</v>
      </c>
      <c r="B11" s="125"/>
      <c r="C11" s="128" t="s">
        <v>4</v>
      </c>
      <c r="D11" s="77"/>
      <c r="E11" s="128">
        <f>SUM(E12:E31)</f>
        <v>2010</v>
      </c>
      <c r="F11" s="161">
        <f>SUM(F12:F31)</f>
        <v>295258</v>
      </c>
      <c r="G11" s="161">
        <f>SUM(G12:G31)</f>
        <v>227436</v>
      </c>
      <c r="H11" s="161">
        <f>SUM(H12:H31)</f>
        <v>522694</v>
      </c>
      <c r="I11" s="128"/>
      <c r="J11" s="25"/>
      <c r="K11" s="25"/>
      <c r="L11" s="129"/>
      <c r="M11" s="111"/>
    </row>
    <row r="12" spans="1:14" s="134" customFormat="1">
      <c r="A12" s="131">
        <v>1</v>
      </c>
      <c r="B12" s="11">
        <v>1</v>
      </c>
      <c r="C12" s="16">
        <v>1</v>
      </c>
      <c r="D12" s="79" t="s">
        <v>344</v>
      </c>
      <c r="E12" s="16">
        <v>18</v>
      </c>
      <c r="F12" s="98">
        <v>2615</v>
      </c>
      <c r="G12" s="98">
        <v>0</v>
      </c>
      <c r="H12" s="98">
        <f>F12+G12</f>
        <v>2615</v>
      </c>
      <c r="I12" s="132"/>
      <c r="J12" s="133"/>
      <c r="K12" s="133"/>
      <c r="L12" s="129"/>
      <c r="M12" s="129"/>
      <c r="N12" s="162"/>
    </row>
    <row r="13" spans="1:14" s="111" customFormat="1">
      <c r="A13" s="131">
        <v>2</v>
      </c>
      <c r="B13" s="11"/>
      <c r="C13" s="17">
        <v>2</v>
      </c>
      <c r="D13" s="81" t="s">
        <v>345</v>
      </c>
      <c r="E13" s="17">
        <v>46</v>
      </c>
      <c r="F13" s="71">
        <v>6708</v>
      </c>
      <c r="G13" s="71">
        <v>0</v>
      </c>
      <c r="H13" s="71">
        <f t="shared" ref="H13:H30" si="0">F13+G13</f>
        <v>6708</v>
      </c>
      <c r="I13" s="135"/>
      <c r="J13" s="136"/>
      <c r="K13" s="136"/>
      <c r="L13" s="129"/>
      <c r="M13" s="129"/>
      <c r="N13" s="162"/>
    </row>
    <row r="14" spans="1:14" s="111" customFormat="1" ht="15">
      <c r="A14" s="137">
        <v>3</v>
      </c>
      <c r="B14" s="89"/>
      <c r="C14" s="17">
        <v>3</v>
      </c>
      <c r="D14" s="81" t="s">
        <v>346</v>
      </c>
      <c r="E14" s="17">
        <v>91</v>
      </c>
      <c r="F14" s="71">
        <v>13315</v>
      </c>
      <c r="G14" s="71">
        <v>0</v>
      </c>
      <c r="H14" s="71">
        <f t="shared" si="0"/>
        <v>13315</v>
      </c>
      <c r="I14" s="135"/>
      <c r="J14" s="136"/>
      <c r="K14" s="136"/>
      <c r="L14" s="129"/>
      <c r="M14" s="129"/>
      <c r="N14" s="162"/>
    </row>
    <row r="15" spans="1:14" s="111" customFormat="1">
      <c r="A15" s="131">
        <v>4</v>
      </c>
      <c r="B15" s="11"/>
      <c r="C15" s="17">
        <v>4</v>
      </c>
      <c r="D15" s="81" t="s">
        <v>347</v>
      </c>
      <c r="E15" s="17">
        <v>46</v>
      </c>
      <c r="F15" s="71">
        <v>6708</v>
      </c>
      <c r="G15" s="71">
        <v>0</v>
      </c>
      <c r="H15" s="71">
        <f t="shared" si="0"/>
        <v>6708</v>
      </c>
      <c r="I15" s="135"/>
      <c r="J15" s="136"/>
      <c r="K15" s="136"/>
      <c r="L15" s="129"/>
      <c r="M15" s="129"/>
      <c r="N15" s="162"/>
    </row>
    <row r="16" spans="1:14" s="111" customFormat="1">
      <c r="A16" s="131">
        <v>5</v>
      </c>
      <c r="B16" s="11"/>
      <c r="C16" s="17">
        <v>5</v>
      </c>
      <c r="D16" s="81" t="s">
        <v>348</v>
      </c>
      <c r="E16" s="17">
        <v>83</v>
      </c>
      <c r="F16" s="71">
        <v>12109</v>
      </c>
      <c r="G16" s="71">
        <v>0</v>
      </c>
      <c r="H16" s="71">
        <f t="shared" si="0"/>
        <v>12109</v>
      </c>
      <c r="I16" s="135"/>
      <c r="J16" s="136"/>
      <c r="K16" s="136"/>
      <c r="L16" s="129"/>
      <c r="M16" s="129"/>
      <c r="N16" s="162"/>
    </row>
    <row r="17" spans="1:14" s="111" customFormat="1" ht="15">
      <c r="A17" s="137">
        <v>6</v>
      </c>
      <c r="B17" s="89">
        <v>1</v>
      </c>
      <c r="C17" s="17">
        <v>6</v>
      </c>
      <c r="D17" s="81" t="s">
        <v>350</v>
      </c>
      <c r="E17" s="17">
        <v>160</v>
      </c>
      <c r="F17" s="71">
        <v>23339</v>
      </c>
      <c r="G17" s="71">
        <v>0</v>
      </c>
      <c r="H17" s="71">
        <f t="shared" si="0"/>
        <v>23339</v>
      </c>
      <c r="I17" s="132"/>
      <c r="J17" s="133"/>
      <c r="K17" s="133"/>
      <c r="L17" s="129"/>
      <c r="M17" s="129"/>
      <c r="N17" s="162"/>
    </row>
    <row r="18" spans="1:14" s="111" customFormat="1">
      <c r="A18" s="131">
        <v>7</v>
      </c>
      <c r="B18" s="11"/>
      <c r="C18" s="17">
        <v>7</v>
      </c>
      <c r="D18" s="81" t="s">
        <v>353</v>
      </c>
      <c r="E18" s="17">
        <v>95</v>
      </c>
      <c r="F18" s="71">
        <v>13883</v>
      </c>
      <c r="G18" s="71">
        <v>0</v>
      </c>
      <c r="H18" s="71">
        <f t="shared" si="0"/>
        <v>13883</v>
      </c>
      <c r="I18" s="135"/>
      <c r="J18" s="136"/>
      <c r="K18" s="136"/>
      <c r="L18" s="129"/>
      <c r="M18" s="129"/>
      <c r="N18" s="162"/>
    </row>
    <row r="19" spans="1:14" s="111" customFormat="1">
      <c r="A19" s="131">
        <v>8</v>
      </c>
      <c r="B19" s="11"/>
      <c r="C19" s="17">
        <v>8</v>
      </c>
      <c r="D19" s="81" t="s">
        <v>354</v>
      </c>
      <c r="E19" s="17">
        <v>91</v>
      </c>
      <c r="F19" s="71">
        <v>13230</v>
      </c>
      <c r="G19" s="71">
        <v>0</v>
      </c>
      <c r="H19" s="71">
        <f t="shared" si="0"/>
        <v>13230</v>
      </c>
      <c r="I19" s="135"/>
      <c r="J19" s="136"/>
      <c r="K19" s="136"/>
      <c r="L19" s="129"/>
      <c r="M19" s="129"/>
      <c r="N19" s="162"/>
    </row>
    <row r="20" spans="1:14" s="111" customFormat="1" ht="15">
      <c r="A20" s="137">
        <v>9</v>
      </c>
      <c r="B20" s="89"/>
      <c r="C20" s="17">
        <v>9</v>
      </c>
      <c r="D20" s="81" t="s">
        <v>355</v>
      </c>
      <c r="E20" s="17">
        <v>64</v>
      </c>
      <c r="F20" s="71">
        <v>9339</v>
      </c>
      <c r="G20" s="71">
        <v>0</v>
      </c>
      <c r="H20" s="71">
        <f t="shared" si="0"/>
        <v>9339</v>
      </c>
      <c r="I20" s="135"/>
      <c r="J20" s="136"/>
      <c r="K20" s="136"/>
      <c r="L20" s="129"/>
      <c r="M20" s="129"/>
      <c r="N20" s="162"/>
    </row>
    <row r="21" spans="1:14" s="111" customFormat="1">
      <c r="A21" s="131">
        <v>10</v>
      </c>
      <c r="B21" s="11"/>
      <c r="C21" s="17">
        <v>10</v>
      </c>
      <c r="D21" s="81" t="s">
        <v>356</v>
      </c>
      <c r="E21" s="17">
        <v>78</v>
      </c>
      <c r="F21" s="71">
        <v>11362</v>
      </c>
      <c r="G21" s="71">
        <v>0</v>
      </c>
      <c r="H21" s="71">
        <f t="shared" si="0"/>
        <v>11362</v>
      </c>
      <c r="I21" s="135"/>
      <c r="J21" s="136"/>
      <c r="K21" s="136"/>
      <c r="L21" s="129"/>
      <c r="M21" s="129"/>
      <c r="N21" s="162"/>
    </row>
    <row r="22" spans="1:14" s="111" customFormat="1">
      <c r="A22" s="131">
        <v>11</v>
      </c>
      <c r="B22" s="11">
        <v>1</v>
      </c>
      <c r="C22" s="17">
        <v>11</v>
      </c>
      <c r="D22" s="81" t="s">
        <v>357</v>
      </c>
      <c r="E22" s="17">
        <v>46</v>
      </c>
      <c r="F22" s="71">
        <v>6731</v>
      </c>
      <c r="G22" s="71">
        <v>0</v>
      </c>
      <c r="H22" s="71">
        <f t="shared" si="0"/>
        <v>6731</v>
      </c>
      <c r="I22" s="132"/>
      <c r="J22" s="133"/>
      <c r="K22" s="133"/>
      <c r="L22" s="129"/>
      <c r="M22" s="129"/>
      <c r="N22" s="162"/>
    </row>
    <row r="23" spans="1:14" s="111" customFormat="1" ht="15">
      <c r="A23" s="137">
        <v>12</v>
      </c>
      <c r="B23" s="89"/>
      <c r="C23" s="17">
        <v>12</v>
      </c>
      <c r="D23" s="81" t="s">
        <v>358</v>
      </c>
      <c r="E23" s="17">
        <v>74</v>
      </c>
      <c r="F23" s="71">
        <v>10809</v>
      </c>
      <c r="G23" s="71">
        <v>0</v>
      </c>
      <c r="H23" s="71">
        <f t="shared" si="0"/>
        <v>10809</v>
      </c>
      <c r="I23" s="135"/>
      <c r="J23" s="136"/>
      <c r="K23" s="136"/>
      <c r="L23" s="129"/>
      <c r="M23" s="129"/>
      <c r="N23" s="162"/>
    </row>
    <row r="24" spans="1:14" s="111" customFormat="1">
      <c r="A24" s="131">
        <v>13</v>
      </c>
      <c r="B24" s="11"/>
      <c r="C24" s="17">
        <v>13</v>
      </c>
      <c r="D24" s="81" t="s">
        <v>389</v>
      </c>
      <c r="E24" s="17">
        <v>320</v>
      </c>
      <c r="F24" s="71">
        <v>46716</v>
      </c>
      <c r="G24" s="71">
        <v>0</v>
      </c>
      <c r="H24" s="71">
        <f t="shared" si="0"/>
        <v>46716</v>
      </c>
      <c r="I24" s="135"/>
      <c r="J24" s="136"/>
      <c r="K24" s="136"/>
      <c r="L24" s="129"/>
      <c r="M24" s="129"/>
      <c r="N24" s="162"/>
    </row>
    <row r="25" spans="1:14" s="111" customFormat="1">
      <c r="A25" s="131">
        <v>14</v>
      </c>
      <c r="B25" s="11"/>
      <c r="C25" s="17">
        <v>14</v>
      </c>
      <c r="D25" s="81" t="s">
        <v>391</v>
      </c>
      <c r="E25" s="17">
        <v>158</v>
      </c>
      <c r="F25" s="71">
        <v>23051</v>
      </c>
      <c r="G25" s="71">
        <v>0</v>
      </c>
      <c r="H25" s="71">
        <f t="shared" si="0"/>
        <v>23051</v>
      </c>
      <c r="I25" s="135"/>
      <c r="J25" s="136"/>
      <c r="K25" s="136"/>
      <c r="L25" s="129"/>
      <c r="M25" s="129"/>
      <c r="N25" s="162"/>
    </row>
    <row r="26" spans="1:14" s="111" customFormat="1" ht="15">
      <c r="A26" s="137">
        <v>15</v>
      </c>
      <c r="B26" s="89"/>
      <c r="C26" s="17">
        <v>15</v>
      </c>
      <c r="D26" s="81" t="s">
        <v>393</v>
      </c>
      <c r="E26" s="17">
        <v>154</v>
      </c>
      <c r="F26" s="71">
        <v>22498</v>
      </c>
      <c r="G26" s="71">
        <v>0</v>
      </c>
      <c r="H26" s="71">
        <f t="shared" si="0"/>
        <v>22498</v>
      </c>
      <c r="I26" s="135"/>
      <c r="J26" s="136"/>
      <c r="K26" s="136"/>
      <c r="L26" s="129"/>
      <c r="M26" s="129"/>
      <c r="N26" s="162"/>
    </row>
    <row r="27" spans="1:14" s="111" customFormat="1">
      <c r="A27" s="131">
        <v>16</v>
      </c>
      <c r="B27" s="11">
        <v>1</v>
      </c>
      <c r="C27" s="17">
        <v>16</v>
      </c>
      <c r="D27" s="81" t="s">
        <v>366</v>
      </c>
      <c r="E27" s="17">
        <v>277</v>
      </c>
      <c r="F27" s="71">
        <v>40397</v>
      </c>
      <c r="G27" s="71">
        <v>0</v>
      </c>
      <c r="H27" s="71">
        <f t="shared" si="0"/>
        <v>40397</v>
      </c>
      <c r="I27" s="132"/>
      <c r="J27" s="133"/>
      <c r="K27" s="133"/>
      <c r="L27" s="129"/>
      <c r="M27" s="129"/>
      <c r="N27" s="162"/>
    </row>
    <row r="28" spans="1:14" s="111" customFormat="1">
      <c r="A28" s="131">
        <v>17</v>
      </c>
      <c r="B28" s="11"/>
      <c r="C28" s="17">
        <v>17</v>
      </c>
      <c r="D28" s="81" t="s">
        <v>367</v>
      </c>
      <c r="E28" s="17">
        <v>60</v>
      </c>
      <c r="F28" s="71">
        <v>8793</v>
      </c>
      <c r="G28" s="71">
        <v>0</v>
      </c>
      <c r="H28" s="71">
        <f t="shared" si="0"/>
        <v>8793</v>
      </c>
      <c r="I28" s="135"/>
      <c r="J28" s="136"/>
      <c r="K28" s="136"/>
      <c r="L28" s="129"/>
      <c r="M28" s="129"/>
      <c r="N28" s="162"/>
    </row>
    <row r="29" spans="1:14" s="111" customFormat="1" ht="15">
      <c r="A29" s="137">
        <v>18</v>
      </c>
      <c r="B29" s="89"/>
      <c r="C29" s="17">
        <v>18</v>
      </c>
      <c r="D29" s="81" t="s">
        <v>368</v>
      </c>
      <c r="E29" s="17">
        <v>37</v>
      </c>
      <c r="F29" s="71">
        <v>5416</v>
      </c>
      <c r="G29" s="71">
        <v>0</v>
      </c>
      <c r="H29" s="71">
        <f t="shared" si="0"/>
        <v>5416</v>
      </c>
      <c r="I29" s="135"/>
      <c r="J29" s="136"/>
      <c r="K29" s="136"/>
      <c r="L29" s="129"/>
      <c r="M29" s="129"/>
      <c r="N29" s="162"/>
    </row>
    <row r="30" spans="1:14" s="111" customFormat="1">
      <c r="A30" s="131">
        <v>19</v>
      </c>
      <c r="B30" s="11"/>
      <c r="C30" s="17">
        <v>19</v>
      </c>
      <c r="D30" s="81" t="s">
        <v>369</v>
      </c>
      <c r="E30" s="17">
        <v>99</v>
      </c>
      <c r="F30" s="71">
        <v>14444</v>
      </c>
      <c r="G30" s="71">
        <v>0</v>
      </c>
      <c r="H30" s="71">
        <f t="shared" si="0"/>
        <v>14444</v>
      </c>
      <c r="I30" s="135"/>
      <c r="J30" s="136"/>
      <c r="K30" s="136"/>
      <c r="L30" s="129"/>
      <c r="M30" s="129"/>
      <c r="N30" s="162"/>
    </row>
    <row r="31" spans="1:14" s="111" customFormat="1">
      <c r="C31" s="26">
        <v>20</v>
      </c>
      <c r="D31" s="87" t="s">
        <v>398</v>
      </c>
      <c r="E31" s="26">
        <v>13</v>
      </c>
      <c r="F31" s="74">
        <v>3795</v>
      </c>
      <c r="G31" s="74">
        <v>227436</v>
      </c>
      <c r="H31" s="74">
        <f t="shared" ref="H31" si="1">F31+G31</f>
        <v>231231</v>
      </c>
      <c r="I31" s="138"/>
      <c r="J31" s="133"/>
      <c r="K31" s="133"/>
      <c r="L31" s="112"/>
      <c r="M31" s="129"/>
    </row>
    <row r="32" spans="1:14">
      <c r="E32" s="140"/>
      <c r="K32" s="139"/>
    </row>
    <row r="33" spans="4:11">
      <c r="E33" s="140"/>
      <c r="K33" s="139"/>
    </row>
    <row r="34" spans="4:11" ht="15">
      <c r="D34" s="89" t="s">
        <v>432</v>
      </c>
      <c r="E34" s="89" t="s">
        <v>427</v>
      </c>
      <c r="K34" s="139"/>
    </row>
    <row r="35" spans="4:11">
      <c r="E35" s="140"/>
      <c r="K35" s="139"/>
    </row>
    <row r="36" spans="4:11">
      <c r="E36" s="140"/>
    </row>
    <row r="37" spans="4:11">
      <c r="E37" s="140"/>
    </row>
    <row r="38" spans="4:11">
      <c r="E38" s="140"/>
    </row>
    <row r="39" spans="4:11">
      <c r="E39" s="140"/>
    </row>
    <row r="40" spans="4:11">
      <c r="E40" s="140"/>
    </row>
    <row r="41" spans="4:11">
      <c r="E41" s="140"/>
    </row>
    <row r="42" spans="4:11">
      <c r="E42" s="140"/>
    </row>
    <row r="43" spans="4:11">
      <c r="E43" s="140"/>
    </row>
    <row r="44" spans="4:11">
      <c r="E44" s="140"/>
    </row>
    <row r="45" spans="4:11">
      <c r="E45" s="140"/>
    </row>
    <row r="46" spans="4:11">
      <c r="E46" s="140"/>
    </row>
    <row r="47" spans="4:11">
      <c r="E47" s="140"/>
    </row>
    <row r="48" spans="4:11">
      <c r="E48" s="140"/>
    </row>
    <row r="49" spans="5:5">
      <c r="E49" s="140"/>
    </row>
    <row r="50" spans="5:5">
      <c r="E50" s="140"/>
    </row>
  </sheetData>
  <mergeCells count="4">
    <mergeCell ref="D4:E4"/>
    <mergeCell ref="C5:K5"/>
    <mergeCell ref="C6:K6"/>
    <mergeCell ref="C7:K7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18"/>
  <sheetViews>
    <sheetView view="pageBreakPreview" zoomScaleNormal="100" zoomScaleSheetLayoutView="100" workbookViewId="0">
      <pane ySplit="8" topLeftCell="A24" activePane="bottomLeft" state="frozen"/>
      <selection activeCell="F16" sqref="F16"/>
      <selection pane="bottomLeft" activeCell="F16" sqref="F16"/>
    </sheetView>
  </sheetViews>
  <sheetFormatPr defaultRowHeight="15" outlineLevelCol="1"/>
  <cols>
    <col min="1" max="1" width="7" style="9" customWidth="1"/>
    <col min="2" max="2" width="45.7109375" style="7" customWidth="1"/>
    <col min="3" max="3" width="14.140625" style="7" customWidth="1"/>
    <col min="4" max="6" width="13.42578125" style="7" hidden="1" customWidth="1" outlineLevel="1"/>
    <col min="7" max="7" width="16.28515625" style="7" customWidth="1" collapsed="1"/>
    <col min="8" max="8" width="16.28515625" style="7" customWidth="1"/>
    <col min="9" max="9" width="15.5703125" style="7" customWidth="1"/>
    <col min="10" max="222" width="8.85546875" style="7"/>
    <col min="223" max="223" width="7" style="7" customWidth="1"/>
    <col min="224" max="224" width="45.140625" style="7" customWidth="1"/>
    <col min="225" max="225" width="14.140625" style="7" customWidth="1"/>
    <col min="226" max="226" width="18.42578125" style="7" customWidth="1"/>
    <col min="227" max="229" width="0" style="7" hidden="1" customWidth="1"/>
    <col min="230" max="230" width="15.140625" style="7" customWidth="1"/>
    <col min="231" max="231" width="15.7109375" style="7" customWidth="1"/>
    <col min="232" max="232" width="12.5703125" style="7" customWidth="1"/>
    <col min="233" max="233" width="13.42578125" style="7" customWidth="1"/>
    <col min="234" max="478" width="8.85546875" style="7"/>
    <col min="479" max="479" width="7" style="7" customWidth="1"/>
    <col min="480" max="480" width="45.140625" style="7" customWidth="1"/>
    <col min="481" max="481" width="14.140625" style="7" customWidth="1"/>
    <col min="482" max="482" width="18.42578125" style="7" customWidth="1"/>
    <col min="483" max="485" width="0" style="7" hidden="1" customWidth="1"/>
    <col min="486" max="486" width="15.140625" style="7" customWidth="1"/>
    <col min="487" max="487" width="15.7109375" style="7" customWidth="1"/>
    <col min="488" max="488" width="12.5703125" style="7" customWidth="1"/>
    <col min="489" max="489" width="13.42578125" style="7" customWidth="1"/>
    <col min="490" max="734" width="8.85546875" style="7"/>
    <col min="735" max="735" width="7" style="7" customWidth="1"/>
    <col min="736" max="736" width="45.140625" style="7" customWidth="1"/>
    <col min="737" max="737" width="14.140625" style="7" customWidth="1"/>
    <col min="738" max="738" width="18.42578125" style="7" customWidth="1"/>
    <col min="739" max="741" width="0" style="7" hidden="1" customWidth="1"/>
    <col min="742" max="742" width="15.140625" style="7" customWidth="1"/>
    <col min="743" max="743" width="15.7109375" style="7" customWidth="1"/>
    <col min="744" max="744" width="12.5703125" style="7" customWidth="1"/>
    <col min="745" max="745" width="13.42578125" style="7" customWidth="1"/>
    <col min="746" max="990" width="8.85546875" style="7"/>
    <col min="991" max="991" width="7" style="7" customWidth="1"/>
    <col min="992" max="992" width="45.140625" style="7" customWidth="1"/>
    <col min="993" max="993" width="14.140625" style="7" customWidth="1"/>
    <col min="994" max="994" width="18.42578125" style="7" customWidth="1"/>
    <col min="995" max="997" width="0" style="7" hidden="1" customWidth="1"/>
    <col min="998" max="998" width="15.140625" style="7" customWidth="1"/>
    <col min="999" max="999" width="15.7109375" style="7" customWidth="1"/>
    <col min="1000" max="1000" width="12.5703125" style="7" customWidth="1"/>
    <col min="1001" max="1001" width="13.42578125" style="7" customWidth="1"/>
    <col min="1002" max="1246" width="8.85546875" style="7"/>
    <col min="1247" max="1247" width="7" style="7" customWidth="1"/>
    <col min="1248" max="1248" width="45.140625" style="7" customWidth="1"/>
    <col min="1249" max="1249" width="14.140625" style="7" customWidth="1"/>
    <col min="1250" max="1250" width="18.42578125" style="7" customWidth="1"/>
    <col min="1251" max="1253" width="0" style="7" hidden="1" customWidth="1"/>
    <col min="1254" max="1254" width="15.140625" style="7" customWidth="1"/>
    <col min="1255" max="1255" width="15.7109375" style="7" customWidth="1"/>
    <col min="1256" max="1256" width="12.5703125" style="7" customWidth="1"/>
    <col min="1257" max="1257" width="13.42578125" style="7" customWidth="1"/>
    <col min="1258" max="1502" width="8.85546875" style="7"/>
    <col min="1503" max="1503" width="7" style="7" customWidth="1"/>
    <col min="1504" max="1504" width="45.140625" style="7" customWidth="1"/>
    <col min="1505" max="1505" width="14.140625" style="7" customWidth="1"/>
    <col min="1506" max="1506" width="18.42578125" style="7" customWidth="1"/>
    <col min="1507" max="1509" width="0" style="7" hidden="1" customWidth="1"/>
    <col min="1510" max="1510" width="15.140625" style="7" customWidth="1"/>
    <col min="1511" max="1511" width="15.7109375" style="7" customWidth="1"/>
    <col min="1512" max="1512" width="12.5703125" style="7" customWidth="1"/>
    <col min="1513" max="1513" width="13.42578125" style="7" customWidth="1"/>
    <col min="1514" max="1758" width="8.85546875" style="7"/>
    <col min="1759" max="1759" width="7" style="7" customWidth="1"/>
    <col min="1760" max="1760" width="45.140625" style="7" customWidth="1"/>
    <col min="1761" max="1761" width="14.140625" style="7" customWidth="1"/>
    <col min="1762" max="1762" width="18.42578125" style="7" customWidth="1"/>
    <col min="1763" max="1765" width="0" style="7" hidden="1" customWidth="1"/>
    <col min="1766" max="1766" width="15.140625" style="7" customWidth="1"/>
    <col min="1767" max="1767" width="15.7109375" style="7" customWidth="1"/>
    <col min="1768" max="1768" width="12.5703125" style="7" customWidth="1"/>
    <col min="1769" max="1769" width="13.42578125" style="7" customWidth="1"/>
    <col min="1770" max="2014" width="8.85546875" style="7"/>
    <col min="2015" max="2015" width="7" style="7" customWidth="1"/>
    <col min="2016" max="2016" width="45.140625" style="7" customWidth="1"/>
    <col min="2017" max="2017" width="14.140625" style="7" customWidth="1"/>
    <col min="2018" max="2018" width="18.42578125" style="7" customWidth="1"/>
    <col min="2019" max="2021" width="0" style="7" hidden="1" customWidth="1"/>
    <col min="2022" max="2022" width="15.140625" style="7" customWidth="1"/>
    <col min="2023" max="2023" width="15.7109375" style="7" customWidth="1"/>
    <col min="2024" max="2024" width="12.5703125" style="7" customWidth="1"/>
    <col min="2025" max="2025" width="13.42578125" style="7" customWidth="1"/>
    <col min="2026" max="2270" width="8.85546875" style="7"/>
    <col min="2271" max="2271" width="7" style="7" customWidth="1"/>
    <col min="2272" max="2272" width="45.140625" style="7" customWidth="1"/>
    <col min="2273" max="2273" width="14.140625" style="7" customWidth="1"/>
    <col min="2274" max="2274" width="18.42578125" style="7" customWidth="1"/>
    <col min="2275" max="2277" width="0" style="7" hidden="1" customWidth="1"/>
    <col min="2278" max="2278" width="15.140625" style="7" customWidth="1"/>
    <col min="2279" max="2279" width="15.7109375" style="7" customWidth="1"/>
    <col min="2280" max="2280" width="12.5703125" style="7" customWidth="1"/>
    <col min="2281" max="2281" width="13.42578125" style="7" customWidth="1"/>
    <col min="2282" max="2526" width="8.85546875" style="7"/>
    <col min="2527" max="2527" width="7" style="7" customWidth="1"/>
    <col min="2528" max="2528" width="45.140625" style="7" customWidth="1"/>
    <col min="2529" max="2529" width="14.140625" style="7" customWidth="1"/>
    <col min="2530" max="2530" width="18.42578125" style="7" customWidth="1"/>
    <col min="2531" max="2533" width="0" style="7" hidden="1" customWidth="1"/>
    <col min="2534" max="2534" width="15.140625" style="7" customWidth="1"/>
    <col min="2535" max="2535" width="15.7109375" style="7" customWidth="1"/>
    <col min="2536" max="2536" width="12.5703125" style="7" customWidth="1"/>
    <col min="2537" max="2537" width="13.42578125" style="7" customWidth="1"/>
    <col min="2538" max="2782" width="8.85546875" style="7"/>
    <col min="2783" max="2783" width="7" style="7" customWidth="1"/>
    <col min="2784" max="2784" width="45.140625" style="7" customWidth="1"/>
    <col min="2785" max="2785" width="14.140625" style="7" customWidth="1"/>
    <col min="2786" max="2786" width="18.42578125" style="7" customWidth="1"/>
    <col min="2787" max="2789" width="0" style="7" hidden="1" customWidth="1"/>
    <col min="2790" max="2790" width="15.140625" style="7" customWidth="1"/>
    <col min="2791" max="2791" width="15.7109375" style="7" customWidth="1"/>
    <col min="2792" max="2792" width="12.5703125" style="7" customWidth="1"/>
    <col min="2793" max="2793" width="13.42578125" style="7" customWidth="1"/>
    <col min="2794" max="3038" width="8.85546875" style="7"/>
    <col min="3039" max="3039" width="7" style="7" customWidth="1"/>
    <col min="3040" max="3040" width="45.140625" style="7" customWidth="1"/>
    <col min="3041" max="3041" width="14.140625" style="7" customWidth="1"/>
    <col min="3042" max="3042" width="18.42578125" style="7" customWidth="1"/>
    <col min="3043" max="3045" width="0" style="7" hidden="1" customWidth="1"/>
    <col min="3046" max="3046" width="15.140625" style="7" customWidth="1"/>
    <col min="3047" max="3047" width="15.7109375" style="7" customWidth="1"/>
    <col min="3048" max="3048" width="12.5703125" style="7" customWidth="1"/>
    <col min="3049" max="3049" width="13.42578125" style="7" customWidth="1"/>
    <col min="3050" max="3294" width="8.85546875" style="7"/>
    <col min="3295" max="3295" width="7" style="7" customWidth="1"/>
    <col min="3296" max="3296" width="45.140625" style="7" customWidth="1"/>
    <col min="3297" max="3297" width="14.140625" style="7" customWidth="1"/>
    <col min="3298" max="3298" width="18.42578125" style="7" customWidth="1"/>
    <col min="3299" max="3301" width="0" style="7" hidden="1" customWidth="1"/>
    <col min="3302" max="3302" width="15.140625" style="7" customWidth="1"/>
    <col min="3303" max="3303" width="15.7109375" style="7" customWidth="1"/>
    <col min="3304" max="3304" width="12.5703125" style="7" customWidth="1"/>
    <col min="3305" max="3305" width="13.42578125" style="7" customWidth="1"/>
    <col min="3306" max="3550" width="8.85546875" style="7"/>
    <col min="3551" max="3551" width="7" style="7" customWidth="1"/>
    <col min="3552" max="3552" width="45.140625" style="7" customWidth="1"/>
    <col min="3553" max="3553" width="14.140625" style="7" customWidth="1"/>
    <col min="3554" max="3554" width="18.42578125" style="7" customWidth="1"/>
    <col min="3555" max="3557" width="0" style="7" hidden="1" customWidth="1"/>
    <col min="3558" max="3558" width="15.140625" style="7" customWidth="1"/>
    <col min="3559" max="3559" width="15.7109375" style="7" customWidth="1"/>
    <col min="3560" max="3560" width="12.5703125" style="7" customWidth="1"/>
    <col min="3561" max="3561" width="13.42578125" style="7" customWidth="1"/>
    <col min="3562" max="3806" width="8.85546875" style="7"/>
    <col min="3807" max="3807" width="7" style="7" customWidth="1"/>
    <col min="3808" max="3808" width="45.140625" style="7" customWidth="1"/>
    <col min="3809" max="3809" width="14.140625" style="7" customWidth="1"/>
    <col min="3810" max="3810" width="18.42578125" style="7" customWidth="1"/>
    <col min="3811" max="3813" width="0" style="7" hidden="1" customWidth="1"/>
    <col min="3814" max="3814" width="15.140625" style="7" customWidth="1"/>
    <col min="3815" max="3815" width="15.7109375" style="7" customWidth="1"/>
    <col min="3816" max="3816" width="12.5703125" style="7" customWidth="1"/>
    <col min="3817" max="3817" width="13.42578125" style="7" customWidth="1"/>
    <col min="3818" max="4062" width="8.85546875" style="7"/>
    <col min="4063" max="4063" width="7" style="7" customWidth="1"/>
    <col min="4064" max="4064" width="45.140625" style="7" customWidth="1"/>
    <col min="4065" max="4065" width="14.140625" style="7" customWidth="1"/>
    <col min="4066" max="4066" width="18.42578125" style="7" customWidth="1"/>
    <col min="4067" max="4069" width="0" style="7" hidden="1" customWidth="1"/>
    <col min="4070" max="4070" width="15.140625" style="7" customWidth="1"/>
    <col min="4071" max="4071" width="15.7109375" style="7" customWidth="1"/>
    <col min="4072" max="4072" width="12.5703125" style="7" customWidth="1"/>
    <col min="4073" max="4073" width="13.42578125" style="7" customWidth="1"/>
    <col min="4074" max="4318" width="8.85546875" style="7"/>
    <col min="4319" max="4319" width="7" style="7" customWidth="1"/>
    <col min="4320" max="4320" width="45.140625" style="7" customWidth="1"/>
    <col min="4321" max="4321" width="14.140625" style="7" customWidth="1"/>
    <col min="4322" max="4322" width="18.42578125" style="7" customWidth="1"/>
    <col min="4323" max="4325" width="0" style="7" hidden="1" customWidth="1"/>
    <col min="4326" max="4326" width="15.140625" style="7" customWidth="1"/>
    <col min="4327" max="4327" width="15.7109375" style="7" customWidth="1"/>
    <col min="4328" max="4328" width="12.5703125" style="7" customWidth="1"/>
    <col min="4329" max="4329" width="13.42578125" style="7" customWidth="1"/>
    <col min="4330" max="4574" width="8.85546875" style="7"/>
    <col min="4575" max="4575" width="7" style="7" customWidth="1"/>
    <col min="4576" max="4576" width="45.140625" style="7" customWidth="1"/>
    <col min="4577" max="4577" width="14.140625" style="7" customWidth="1"/>
    <col min="4578" max="4578" width="18.42578125" style="7" customWidth="1"/>
    <col min="4579" max="4581" width="0" style="7" hidden="1" customWidth="1"/>
    <col min="4582" max="4582" width="15.140625" style="7" customWidth="1"/>
    <col min="4583" max="4583" width="15.7109375" style="7" customWidth="1"/>
    <col min="4584" max="4584" width="12.5703125" style="7" customWidth="1"/>
    <col min="4585" max="4585" width="13.42578125" style="7" customWidth="1"/>
    <col min="4586" max="4830" width="8.85546875" style="7"/>
    <col min="4831" max="4831" width="7" style="7" customWidth="1"/>
    <col min="4832" max="4832" width="45.140625" style="7" customWidth="1"/>
    <col min="4833" max="4833" width="14.140625" style="7" customWidth="1"/>
    <col min="4834" max="4834" width="18.42578125" style="7" customWidth="1"/>
    <col min="4835" max="4837" width="0" style="7" hidden="1" customWidth="1"/>
    <col min="4838" max="4838" width="15.140625" style="7" customWidth="1"/>
    <col min="4839" max="4839" width="15.7109375" style="7" customWidth="1"/>
    <col min="4840" max="4840" width="12.5703125" style="7" customWidth="1"/>
    <col min="4841" max="4841" width="13.42578125" style="7" customWidth="1"/>
    <col min="4842" max="5086" width="8.85546875" style="7"/>
    <col min="5087" max="5087" width="7" style="7" customWidth="1"/>
    <col min="5088" max="5088" width="45.140625" style="7" customWidth="1"/>
    <col min="5089" max="5089" width="14.140625" style="7" customWidth="1"/>
    <col min="5090" max="5090" width="18.42578125" style="7" customWidth="1"/>
    <col min="5091" max="5093" width="0" style="7" hidden="1" customWidth="1"/>
    <col min="5094" max="5094" width="15.140625" style="7" customWidth="1"/>
    <col min="5095" max="5095" width="15.7109375" style="7" customWidth="1"/>
    <col min="5096" max="5096" width="12.5703125" style="7" customWidth="1"/>
    <col min="5097" max="5097" width="13.42578125" style="7" customWidth="1"/>
    <col min="5098" max="5342" width="8.85546875" style="7"/>
    <col min="5343" max="5343" width="7" style="7" customWidth="1"/>
    <col min="5344" max="5344" width="45.140625" style="7" customWidth="1"/>
    <col min="5345" max="5345" width="14.140625" style="7" customWidth="1"/>
    <col min="5346" max="5346" width="18.42578125" style="7" customWidth="1"/>
    <col min="5347" max="5349" width="0" style="7" hidden="1" customWidth="1"/>
    <col min="5350" max="5350" width="15.140625" style="7" customWidth="1"/>
    <col min="5351" max="5351" width="15.7109375" style="7" customWidth="1"/>
    <col min="5352" max="5352" width="12.5703125" style="7" customWidth="1"/>
    <col min="5353" max="5353" width="13.42578125" style="7" customWidth="1"/>
    <col min="5354" max="5598" width="8.85546875" style="7"/>
    <col min="5599" max="5599" width="7" style="7" customWidth="1"/>
    <col min="5600" max="5600" width="45.140625" style="7" customWidth="1"/>
    <col min="5601" max="5601" width="14.140625" style="7" customWidth="1"/>
    <col min="5602" max="5602" width="18.42578125" style="7" customWidth="1"/>
    <col min="5603" max="5605" width="0" style="7" hidden="1" customWidth="1"/>
    <col min="5606" max="5606" width="15.140625" style="7" customWidth="1"/>
    <col min="5607" max="5607" width="15.7109375" style="7" customWidth="1"/>
    <col min="5608" max="5608" width="12.5703125" style="7" customWidth="1"/>
    <col min="5609" max="5609" width="13.42578125" style="7" customWidth="1"/>
    <col min="5610" max="5854" width="8.85546875" style="7"/>
    <col min="5855" max="5855" width="7" style="7" customWidth="1"/>
    <col min="5856" max="5856" width="45.140625" style="7" customWidth="1"/>
    <col min="5857" max="5857" width="14.140625" style="7" customWidth="1"/>
    <col min="5858" max="5858" width="18.42578125" style="7" customWidth="1"/>
    <col min="5859" max="5861" width="0" style="7" hidden="1" customWidth="1"/>
    <col min="5862" max="5862" width="15.140625" style="7" customWidth="1"/>
    <col min="5863" max="5863" width="15.7109375" style="7" customWidth="1"/>
    <col min="5864" max="5864" width="12.5703125" style="7" customWidth="1"/>
    <col min="5865" max="5865" width="13.42578125" style="7" customWidth="1"/>
    <col min="5866" max="6110" width="8.85546875" style="7"/>
    <col min="6111" max="6111" width="7" style="7" customWidth="1"/>
    <col min="6112" max="6112" width="45.140625" style="7" customWidth="1"/>
    <col min="6113" max="6113" width="14.140625" style="7" customWidth="1"/>
    <col min="6114" max="6114" width="18.42578125" style="7" customWidth="1"/>
    <col min="6115" max="6117" width="0" style="7" hidden="1" customWidth="1"/>
    <col min="6118" max="6118" width="15.140625" style="7" customWidth="1"/>
    <col min="6119" max="6119" width="15.7109375" style="7" customWidth="1"/>
    <col min="6120" max="6120" width="12.5703125" style="7" customWidth="1"/>
    <col min="6121" max="6121" width="13.42578125" style="7" customWidth="1"/>
    <col min="6122" max="6366" width="8.85546875" style="7"/>
    <col min="6367" max="6367" width="7" style="7" customWidth="1"/>
    <col min="6368" max="6368" width="45.140625" style="7" customWidth="1"/>
    <col min="6369" max="6369" width="14.140625" style="7" customWidth="1"/>
    <col min="6370" max="6370" width="18.42578125" style="7" customWidth="1"/>
    <col min="6371" max="6373" width="0" style="7" hidden="1" customWidth="1"/>
    <col min="6374" max="6374" width="15.140625" style="7" customWidth="1"/>
    <col min="6375" max="6375" width="15.7109375" style="7" customWidth="1"/>
    <col min="6376" max="6376" width="12.5703125" style="7" customWidth="1"/>
    <col min="6377" max="6377" width="13.42578125" style="7" customWidth="1"/>
    <col min="6378" max="6622" width="8.85546875" style="7"/>
    <col min="6623" max="6623" width="7" style="7" customWidth="1"/>
    <col min="6624" max="6624" width="45.140625" style="7" customWidth="1"/>
    <col min="6625" max="6625" width="14.140625" style="7" customWidth="1"/>
    <col min="6626" max="6626" width="18.42578125" style="7" customWidth="1"/>
    <col min="6627" max="6629" width="0" style="7" hidden="1" customWidth="1"/>
    <col min="6630" max="6630" width="15.140625" style="7" customWidth="1"/>
    <col min="6631" max="6631" width="15.7109375" style="7" customWidth="1"/>
    <col min="6632" max="6632" width="12.5703125" style="7" customWidth="1"/>
    <col min="6633" max="6633" width="13.42578125" style="7" customWidth="1"/>
    <col min="6634" max="6878" width="8.85546875" style="7"/>
    <col min="6879" max="6879" width="7" style="7" customWidth="1"/>
    <col min="6880" max="6880" width="45.140625" style="7" customWidth="1"/>
    <col min="6881" max="6881" width="14.140625" style="7" customWidth="1"/>
    <col min="6882" max="6882" width="18.42578125" style="7" customWidth="1"/>
    <col min="6883" max="6885" width="0" style="7" hidden="1" customWidth="1"/>
    <col min="6886" max="6886" width="15.140625" style="7" customWidth="1"/>
    <col min="6887" max="6887" width="15.7109375" style="7" customWidth="1"/>
    <col min="6888" max="6888" width="12.5703125" style="7" customWidth="1"/>
    <col min="6889" max="6889" width="13.42578125" style="7" customWidth="1"/>
    <col min="6890" max="7134" width="8.85546875" style="7"/>
    <col min="7135" max="7135" width="7" style="7" customWidth="1"/>
    <col min="7136" max="7136" width="45.140625" style="7" customWidth="1"/>
    <col min="7137" max="7137" width="14.140625" style="7" customWidth="1"/>
    <col min="7138" max="7138" width="18.42578125" style="7" customWidth="1"/>
    <col min="7139" max="7141" width="0" style="7" hidden="1" customWidth="1"/>
    <col min="7142" max="7142" width="15.140625" style="7" customWidth="1"/>
    <col min="7143" max="7143" width="15.7109375" style="7" customWidth="1"/>
    <col min="7144" max="7144" width="12.5703125" style="7" customWidth="1"/>
    <col min="7145" max="7145" width="13.42578125" style="7" customWidth="1"/>
    <col min="7146" max="7390" width="8.85546875" style="7"/>
    <col min="7391" max="7391" width="7" style="7" customWidth="1"/>
    <col min="7392" max="7392" width="45.140625" style="7" customWidth="1"/>
    <col min="7393" max="7393" width="14.140625" style="7" customWidth="1"/>
    <col min="7394" max="7394" width="18.42578125" style="7" customWidth="1"/>
    <col min="7395" max="7397" width="0" style="7" hidden="1" customWidth="1"/>
    <col min="7398" max="7398" width="15.140625" style="7" customWidth="1"/>
    <col min="7399" max="7399" width="15.7109375" style="7" customWidth="1"/>
    <col min="7400" max="7400" width="12.5703125" style="7" customWidth="1"/>
    <col min="7401" max="7401" width="13.42578125" style="7" customWidth="1"/>
    <col min="7402" max="7646" width="8.85546875" style="7"/>
    <col min="7647" max="7647" width="7" style="7" customWidth="1"/>
    <col min="7648" max="7648" width="45.140625" style="7" customWidth="1"/>
    <col min="7649" max="7649" width="14.140625" style="7" customWidth="1"/>
    <col min="7650" max="7650" width="18.42578125" style="7" customWidth="1"/>
    <col min="7651" max="7653" width="0" style="7" hidden="1" customWidth="1"/>
    <col min="7654" max="7654" width="15.140625" style="7" customWidth="1"/>
    <col min="7655" max="7655" width="15.7109375" style="7" customWidth="1"/>
    <col min="7656" max="7656" width="12.5703125" style="7" customWidth="1"/>
    <col min="7657" max="7657" width="13.42578125" style="7" customWidth="1"/>
    <col min="7658" max="7902" width="8.85546875" style="7"/>
    <col min="7903" max="7903" width="7" style="7" customWidth="1"/>
    <col min="7904" max="7904" width="45.140625" style="7" customWidth="1"/>
    <col min="7905" max="7905" width="14.140625" style="7" customWidth="1"/>
    <col min="7906" max="7906" width="18.42578125" style="7" customWidth="1"/>
    <col min="7907" max="7909" width="0" style="7" hidden="1" customWidth="1"/>
    <col min="7910" max="7910" width="15.140625" style="7" customWidth="1"/>
    <col min="7911" max="7911" width="15.7109375" style="7" customWidth="1"/>
    <col min="7912" max="7912" width="12.5703125" style="7" customWidth="1"/>
    <col min="7913" max="7913" width="13.42578125" style="7" customWidth="1"/>
    <col min="7914" max="8158" width="8.85546875" style="7"/>
    <col min="8159" max="8159" width="7" style="7" customWidth="1"/>
    <col min="8160" max="8160" width="45.140625" style="7" customWidth="1"/>
    <col min="8161" max="8161" width="14.140625" style="7" customWidth="1"/>
    <col min="8162" max="8162" width="18.42578125" style="7" customWidth="1"/>
    <col min="8163" max="8165" width="0" style="7" hidden="1" customWidth="1"/>
    <col min="8166" max="8166" width="15.140625" style="7" customWidth="1"/>
    <col min="8167" max="8167" width="15.7109375" style="7" customWidth="1"/>
    <col min="8168" max="8168" width="12.5703125" style="7" customWidth="1"/>
    <col min="8169" max="8169" width="13.42578125" style="7" customWidth="1"/>
    <col min="8170" max="8414" width="8.85546875" style="7"/>
    <col min="8415" max="8415" width="7" style="7" customWidth="1"/>
    <col min="8416" max="8416" width="45.140625" style="7" customWidth="1"/>
    <col min="8417" max="8417" width="14.140625" style="7" customWidth="1"/>
    <col min="8418" max="8418" width="18.42578125" style="7" customWidth="1"/>
    <col min="8419" max="8421" width="0" style="7" hidden="1" customWidth="1"/>
    <col min="8422" max="8422" width="15.140625" style="7" customWidth="1"/>
    <col min="8423" max="8423" width="15.7109375" style="7" customWidth="1"/>
    <col min="8424" max="8424" width="12.5703125" style="7" customWidth="1"/>
    <col min="8425" max="8425" width="13.42578125" style="7" customWidth="1"/>
    <col min="8426" max="8670" width="8.85546875" style="7"/>
    <col min="8671" max="8671" width="7" style="7" customWidth="1"/>
    <col min="8672" max="8672" width="45.140625" style="7" customWidth="1"/>
    <col min="8673" max="8673" width="14.140625" style="7" customWidth="1"/>
    <col min="8674" max="8674" width="18.42578125" style="7" customWidth="1"/>
    <col min="8675" max="8677" width="0" style="7" hidden="1" customWidth="1"/>
    <col min="8678" max="8678" width="15.140625" style="7" customWidth="1"/>
    <col min="8679" max="8679" width="15.7109375" style="7" customWidth="1"/>
    <col min="8680" max="8680" width="12.5703125" style="7" customWidth="1"/>
    <col min="8681" max="8681" width="13.42578125" style="7" customWidth="1"/>
    <col min="8682" max="8926" width="8.85546875" style="7"/>
    <col min="8927" max="8927" width="7" style="7" customWidth="1"/>
    <col min="8928" max="8928" width="45.140625" style="7" customWidth="1"/>
    <col min="8929" max="8929" width="14.140625" style="7" customWidth="1"/>
    <col min="8930" max="8930" width="18.42578125" style="7" customWidth="1"/>
    <col min="8931" max="8933" width="0" style="7" hidden="1" customWidth="1"/>
    <col min="8934" max="8934" width="15.140625" style="7" customWidth="1"/>
    <col min="8935" max="8935" width="15.7109375" style="7" customWidth="1"/>
    <col min="8936" max="8936" width="12.5703125" style="7" customWidth="1"/>
    <col min="8937" max="8937" width="13.42578125" style="7" customWidth="1"/>
    <col min="8938" max="9182" width="8.85546875" style="7"/>
    <col min="9183" max="9183" width="7" style="7" customWidth="1"/>
    <col min="9184" max="9184" width="45.140625" style="7" customWidth="1"/>
    <col min="9185" max="9185" width="14.140625" style="7" customWidth="1"/>
    <col min="9186" max="9186" width="18.42578125" style="7" customWidth="1"/>
    <col min="9187" max="9189" width="0" style="7" hidden="1" customWidth="1"/>
    <col min="9190" max="9190" width="15.140625" style="7" customWidth="1"/>
    <col min="9191" max="9191" width="15.7109375" style="7" customWidth="1"/>
    <col min="9192" max="9192" width="12.5703125" style="7" customWidth="1"/>
    <col min="9193" max="9193" width="13.42578125" style="7" customWidth="1"/>
    <col min="9194" max="9438" width="8.85546875" style="7"/>
    <col min="9439" max="9439" width="7" style="7" customWidth="1"/>
    <col min="9440" max="9440" width="45.140625" style="7" customWidth="1"/>
    <col min="9441" max="9441" width="14.140625" style="7" customWidth="1"/>
    <col min="9442" max="9442" width="18.42578125" style="7" customWidth="1"/>
    <col min="9443" max="9445" width="0" style="7" hidden="1" customWidth="1"/>
    <col min="9446" max="9446" width="15.140625" style="7" customWidth="1"/>
    <col min="9447" max="9447" width="15.7109375" style="7" customWidth="1"/>
    <col min="9448" max="9448" width="12.5703125" style="7" customWidth="1"/>
    <col min="9449" max="9449" width="13.42578125" style="7" customWidth="1"/>
    <col min="9450" max="9694" width="8.85546875" style="7"/>
    <col min="9695" max="9695" width="7" style="7" customWidth="1"/>
    <col min="9696" max="9696" width="45.140625" style="7" customWidth="1"/>
    <col min="9697" max="9697" width="14.140625" style="7" customWidth="1"/>
    <col min="9698" max="9698" width="18.42578125" style="7" customWidth="1"/>
    <col min="9699" max="9701" width="0" style="7" hidden="1" customWidth="1"/>
    <col min="9702" max="9702" width="15.140625" style="7" customWidth="1"/>
    <col min="9703" max="9703" width="15.7109375" style="7" customWidth="1"/>
    <col min="9704" max="9704" width="12.5703125" style="7" customWidth="1"/>
    <col min="9705" max="9705" width="13.42578125" style="7" customWidth="1"/>
    <col min="9706" max="9950" width="8.85546875" style="7"/>
    <col min="9951" max="9951" width="7" style="7" customWidth="1"/>
    <col min="9952" max="9952" width="45.140625" style="7" customWidth="1"/>
    <col min="9953" max="9953" width="14.140625" style="7" customWidth="1"/>
    <col min="9954" max="9954" width="18.42578125" style="7" customWidth="1"/>
    <col min="9955" max="9957" width="0" style="7" hidden="1" customWidth="1"/>
    <col min="9958" max="9958" width="15.140625" style="7" customWidth="1"/>
    <col min="9959" max="9959" width="15.7109375" style="7" customWidth="1"/>
    <col min="9960" max="9960" width="12.5703125" style="7" customWidth="1"/>
    <col min="9961" max="9961" width="13.42578125" style="7" customWidth="1"/>
    <col min="9962" max="10206" width="8.85546875" style="7"/>
    <col min="10207" max="10207" width="7" style="7" customWidth="1"/>
    <col min="10208" max="10208" width="45.140625" style="7" customWidth="1"/>
    <col min="10209" max="10209" width="14.140625" style="7" customWidth="1"/>
    <col min="10210" max="10210" width="18.42578125" style="7" customWidth="1"/>
    <col min="10211" max="10213" width="0" style="7" hidden="1" customWidth="1"/>
    <col min="10214" max="10214" width="15.140625" style="7" customWidth="1"/>
    <col min="10215" max="10215" width="15.7109375" style="7" customWidth="1"/>
    <col min="10216" max="10216" width="12.5703125" style="7" customWidth="1"/>
    <col min="10217" max="10217" width="13.42578125" style="7" customWidth="1"/>
    <col min="10218" max="10462" width="8.85546875" style="7"/>
    <col min="10463" max="10463" width="7" style="7" customWidth="1"/>
    <col min="10464" max="10464" width="45.140625" style="7" customWidth="1"/>
    <col min="10465" max="10465" width="14.140625" style="7" customWidth="1"/>
    <col min="10466" max="10466" width="18.42578125" style="7" customWidth="1"/>
    <col min="10467" max="10469" width="0" style="7" hidden="1" customWidth="1"/>
    <col min="10470" max="10470" width="15.140625" style="7" customWidth="1"/>
    <col min="10471" max="10471" width="15.7109375" style="7" customWidth="1"/>
    <col min="10472" max="10472" width="12.5703125" style="7" customWidth="1"/>
    <col min="10473" max="10473" width="13.42578125" style="7" customWidth="1"/>
    <col min="10474" max="10718" width="8.85546875" style="7"/>
    <col min="10719" max="10719" width="7" style="7" customWidth="1"/>
    <col min="10720" max="10720" width="45.140625" style="7" customWidth="1"/>
    <col min="10721" max="10721" width="14.140625" style="7" customWidth="1"/>
    <col min="10722" max="10722" width="18.42578125" style="7" customWidth="1"/>
    <col min="10723" max="10725" width="0" style="7" hidden="1" customWidth="1"/>
    <col min="10726" max="10726" width="15.140625" style="7" customWidth="1"/>
    <col min="10727" max="10727" width="15.7109375" style="7" customWidth="1"/>
    <col min="10728" max="10728" width="12.5703125" style="7" customWidth="1"/>
    <col min="10729" max="10729" width="13.42578125" style="7" customWidth="1"/>
    <col min="10730" max="10974" width="8.85546875" style="7"/>
    <col min="10975" max="10975" width="7" style="7" customWidth="1"/>
    <col min="10976" max="10976" width="45.140625" style="7" customWidth="1"/>
    <col min="10977" max="10977" width="14.140625" style="7" customWidth="1"/>
    <col min="10978" max="10978" width="18.42578125" style="7" customWidth="1"/>
    <col min="10979" max="10981" width="0" style="7" hidden="1" customWidth="1"/>
    <col min="10982" max="10982" width="15.140625" style="7" customWidth="1"/>
    <col min="10983" max="10983" width="15.7109375" style="7" customWidth="1"/>
    <col min="10984" max="10984" width="12.5703125" style="7" customWidth="1"/>
    <col min="10985" max="10985" width="13.42578125" style="7" customWidth="1"/>
    <col min="10986" max="11230" width="8.85546875" style="7"/>
    <col min="11231" max="11231" width="7" style="7" customWidth="1"/>
    <col min="11232" max="11232" width="45.140625" style="7" customWidth="1"/>
    <col min="11233" max="11233" width="14.140625" style="7" customWidth="1"/>
    <col min="11234" max="11234" width="18.42578125" style="7" customWidth="1"/>
    <col min="11235" max="11237" width="0" style="7" hidden="1" customWidth="1"/>
    <col min="11238" max="11238" width="15.140625" style="7" customWidth="1"/>
    <col min="11239" max="11239" width="15.7109375" style="7" customWidth="1"/>
    <col min="11240" max="11240" width="12.5703125" style="7" customWidth="1"/>
    <col min="11241" max="11241" width="13.42578125" style="7" customWidth="1"/>
    <col min="11242" max="11486" width="8.85546875" style="7"/>
    <col min="11487" max="11487" width="7" style="7" customWidth="1"/>
    <col min="11488" max="11488" width="45.140625" style="7" customWidth="1"/>
    <col min="11489" max="11489" width="14.140625" style="7" customWidth="1"/>
    <col min="11490" max="11490" width="18.42578125" style="7" customWidth="1"/>
    <col min="11491" max="11493" width="0" style="7" hidden="1" customWidth="1"/>
    <col min="11494" max="11494" width="15.140625" style="7" customWidth="1"/>
    <col min="11495" max="11495" width="15.7109375" style="7" customWidth="1"/>
    <col min="11496" max="11496" width="12.5703125" style="7" customWidth="1"/>
    <col min="11497" max="11497" width="13.42578125" style="7" customWidth="1"/>
    <col min="11498" max="11742" width="8.85546875" style="7"/>
    <col min="11743" max="11743" width="7" style="7" customWidth="1"/>
    <col min="11744" max="11744" width="45.140625" style="7" customWidth="1"/>
    <col min="11745" max="11745" width="14.140625" style="7" customWidth="1"/>
    <col min="11746" max="11746" width="18.42578125" style="7" customWidth="1"/>
    <col min="11747" max="11749" width="0" style="7" hidden="1" customWidth="1"/>
    <col min="11750" max="11750" width="15.140625" style="7" customWidth="1"/>
    <col min="11751" max="11751" width="15.7109375" style="7" customWidth="1"/>
    <col min="11752" max="11752" width="12.5703125" style="7" customWidth="1"/>
    <col min="11753" max="11753" width="13.42578125" style="7" customWidth="1"/>
    <col min="11754" max="11998" width="8.85546875" style="7"/>
    <col min="11999" max="11999" width="7" style="7" customWidth="1"/>
    <col min="12000" max="12000" width="45.140625" style="7" customWidth="1"/>
    <col min="12001" max="12001" width="14.140625" style="7" customWidth="1"/>
    <col min="12002" max="12002" width="18.42578125" style="7" customWidth="1"/>
    <col min="12003" max="12005" width="0" style="7" hidden="1" customWidth="1"/>
    <col min="12006" max="12006" width="15.140625" style="7" customWidth="1"/>
    <col min="12007" max="12007" width="15.7109375" style="7" customWidth="1"/>
    <col min="12008" max="12008" width="12.5703125" style="7" customWidth="1"/>
    <col min="12009" max="12009" width="13.42578125" style="7" customWidth="1"/>
    <col min="12010" max="12254" width="8.85546875" style="7"/>
    <col min="12255" max="12255" width="7" style="7" customWidth="1"/>
    <col min="12256" max="12256" width="45.140625" style="7" customWidth="1"/>
    <col min="12257" max="12257" width="14.140625" style="7" customWidth="1"/>
    <col min="12258" max="12258" width="18.42578125" style="7" customWidth="1"/>
    <col min="12259" max="12261" width="0" style="7" hidden="1" customWidth="1"/>
    <col min="12262" max="12262" width="15.140625" style="7" customWidth="1"/>
    <col min="12263" max="12263" width="15.7109375" style="7" customWidth="1"/>
    <col min="12264" max="12264" width="12.5703125" style="7" customWidth="1"/>
    <col min="12265" max="12265" width="13.42578125" style="7" customWidth="1"/>
    <col min="12266" max="12510" width="8.85546875" style="7"/>
    <col min="12511" max="12511" width="7" style="7" customWidth="1"/>
    <col min="12512" max="12512" width="45.140625" style="7" customWidth="1"/>
    <col min="12513" max="12513" width="14.140625" style="7" customWidth="1"/>
    <col min="12514" max="12514" width="18.42578125" style="7" customWidth="1"/>
    <col min="12515" max="12517" width="0" style="7" hidden="1" customWidth="1"/>
    <col min="12518" max="12518" width="15.140625" style="7" customWidth="1"/>
    <col min="12519" max="12519" width="15.7109375" style="7" customWidth="1"/>
    <col min="12520" max="12520" width="12.5703125" style="7" customWidth="1"/>
    <col min="12521" max="12521" width="13.42578125" style="7" customWidth="1"/>
    <col min="12522" max="12766" width="8.85546875" style="7"/>
    <col min="12767" max="12767" width="7" style="7" customWidth="1"/>
    <col min="12768" max="12768" width="45.140625" style="7" customWidth="1"/>
    <col min="12769" max="12769" width="14.140625" style="7" customWidth="1"/>
    <col min="12770" max="12770" width="18.42578125" style="7" customWidth="1"/>
    <col min="12771" max="12773" width="0" style="7" hidden="1" customWidth="1"/>
    <col min="12774" max="12774" width="15.140625" style="7" customWidth="1"/>
    <col min="12775" max="12775" width="15.7109375" style="7" customWidth="1"/>
    <col min="12776" max="12776" width="12.5703125" style="7" customWidth="1"/>
    <col min="12777" max="12777" width="13.42578125" style="7" customWidth="1"/>
    <col min="12778" max="13022" width="8.85546875" style="7"/>
    <col min="13023" max="13023" width="7" style="7" customWidth="1"/>
    <col min="13024" max="13024" width="45.140625" style="7" customWidth="1"/>
    <col min="13025" max="13025" width="14.140625" style="7" customWidth="1"/>
    <col min="13026" max="13026" width="18.42578125" style="7" customWidth="1"/>
    <col min="13027" max="13029" width="0" style="7" hidden="1" customWidth="1"/>
    <col min="13030" max="13030" width="15.140625" style="7" customWidth="1"/>
    <col min="13031" max="13031" width="15.7109375" style="7" customWidth="1"/>
    <col min="13032" max="13032" width="12.5703125" style="7" customWidth="1"/>
    <col min="13033" max="13033" width="13.42578125" style="7" customWidth="1"/>
    <col min="13034" max="13278" width="8.85546875" style="7"/>
    <col min="13279" max="13279" width="7" style="7" customWidth="1"/>
    <col min="13280" max="13280" width="45.140625" style="7" customWidth="1"/>
    <col min="13281" max="13281" width="14.140625" style="7" customWidth="1"/>
    <col min="13282" max="13282" width="18.42578125" style="7" customWidth="1"/>
    <col min="13283" max="13285" width="0" style="7" hidden="1" customWidth="1"/>
    <col min="13286" max="13286" width="15.140625" style="7" customWidth="1"/>
    <col min="13287" max="13287" width="15.7109375" style="7" customWidth="1"/>
    <col min="13288" max="13288" width="12.5703125" style="7" customWidth="1"/>
    <col min="13289" max="13289" width="13.42578125" style="7" customWidth="1"/>
    <col min="13290" max="13534" width="8.85546875" style="7"/>
    <col min="13535" max="13535" width="7" style="7" customWidth="1"/>
    <col min="13536" max="13536" width="45.140625" style="7" customWidth="1"/>
    <col min="13537" max="13537" width="14.140625" style="7" customWidth="1"/>
    <col min="13538" max="13538" width="18.42578125" style="7" customWidth="1"/>
    <col min="13539" max="13541" width="0" style="7" hidden="1" customWidth="1"/>
    <col min="13542" max="13542" width="15.140625" style="7" customWidth="1"/>
    <col min="13543" max="13543" width="15.7109375" style="7" customWidth="1"/>
    <col min="13544" max="13544" width="12.5703125" style="7" customWidth="1"/>
    <col min="13545" max="13545" width="13.42578125" style="7" customWidth="1"/>
    <col min="13546" max="13790" width="8.85546875" style="7"/>
    <col min="13791" max="13791" width="7" style="7" customWidth="1"/>
    <col min="13792" max="13792" width="45.140625" style="7" customWidth="1"/>
    <col min="13793" max="13793" width="14.140625" style="7" customWidth="1"/>
    <col min="13794" max="13794" width="18.42578125" style="7" customWidth="1"/>
    <col min="13795" max="13797" width="0" style="7" hidden="1" customWidth="1"/>
    <col min="13798" max="13798" width="15.140625" style="7" customWidth="1"/>
    <col min="13799" max="13799" width="15.7109375" style="7" customWidth="1"/>
    <col min="13800" max="13800" width="12.5703125" style="7" customWidth="1"/>
    <col min="13801" max="13801" width="13.42578125" style="7" customWidth="1"/>
    <col min="13802" max="14046" width="8.85546875" style="7"/>
    <col min="14047" max="14047" width="7" style="7" customWidth="1"/>
    <col min="14048" max="14048" width="45.140625" style="7" customWidth="1"/>
    <col min="14049" max="14049" width="14.140625" style="7" customWidth="1"/>
    <col min="14050" max="14050" width="18.42578125" style="7" customWidth="1"/>
    <col min="14051" max="14053" width="0" style="7" hidden="1" customWidth="1"/>
    <col min="14054" max="14054" width="15.140625" style="7" customWidth="1"/>
    <col min="14055" max="14055" width="15.7109375" style="7" customWidth="1"/>
    <col min="14056" max="14056" width="12.5703125" style="7" customWidth="1"/>
    <col min="14057" max="14057" width="13.42578125" style="7" customWidth="1"/>
    <col min="14058" max="14302" width="8.85546875" style="7"/>
    <col min="14303" max="14303" width="7" style="7" customWidth="1"/>
    <col min="14304" max="14304" width="45.140625" style="7" customWidth="1"/>
    <col min="14305" max="14305" width="14.140625" style="7" customWidth="1"/>
    <col min="14306" max="14306" width="18.42578125" style="7" customWidth="1"/>
    <col min="14307" max="14309" width="0" style="7" hidden="1" customWidth="1"/>
    <col min="14310" max="14310" width="15.140625" style="7" customWidth="1"/>
    <col min="14311" max="14311" width="15.7109375" style="7" customWidth="1"/>
    <col min="14312" max="14312" width="12.5703125" style="7" customWidth="1"/>
    <col min="14313" max="14313" width="13.42578125" style="7" customWidth="1"/>
    <col min="14314" max="14558" width="8.85546875" style="7"/>
    <col min="14559" max="14559" width="7" style="7" customWidth="1"/>
    <col min="14560" max="14560" width="45.140625" style="7" customWidth="1"/>
    <col min="14561" max="14561" width="14.140625" style="7" customWidth="1"/>
    <col min="14562" max="14562" width="18.42578125" style="7" customWidth="1"/>
    <col min="14563" max="14565" width="0" style="7" hidden="1" customWidth="1"/>
    <col min="14566" max="14566" width="15.140625" style="7" customWidth="1"/>
    <col min="14567" max="14567" width="15.7109375" style="7" customWidth="1"/>
    <col min="14568" max="14568" width="12.5703125" style="7" customWidth="1"/>
    <col min="14569" max="14569" width="13.42578125" style="7" customWidth="1"/>
    <col min="14570" max="14814" width="8.85546875" style="7"/>
    <col min="14815" max="14815" width="7" style="7" customWidth="1"/>
    <col min="14816" max="14816" width="45.140625" style="7" customWidth="1"/>
    <col min="14817" max="14817" width="14.140625" style="7" customWidth="1"/>
    <col min="14818" max="14818" width="18.42578125" style="7" customWidth="1"/>
    <col min="14819" max="14821" width="0" style="7" hidden="1" customWidth="1"/>
    <col min="14822" max="14822" width="15.140625" style="7" customWidth="1"/>
    <col min="14823" max="14823" width="15.7109375" style="7" customWidth="1"/>
    <col min="14824" max="14824" width="12.5703125" style="7" customWidth="1"/>
    <col min="14825" max="14825" width="13.42578125" style="7" customWidth="1"/>
    <col min="14826" max="15070" width="8.85546875" style="7"/>
    <col min="15071" max="15071" width="7" style="7" customWidth="1"/>
    <col min="15072" max="15072" width="45.140625" style="7" customWidth="1"/>
    <col min="15073" max="15073" width="14.140625" style="7" customWidth="1"/>
    <col min="15074" max="15074" width="18.42578125" style="7" customWidth="1"/>
    <col min="15075" max="15077" width="0" style="7" hidden="1" customWidth="1"/>
    <col min="15078" max="15078" width="15.140625" style="7" customWidth="1"/>
    <col min="15079" max="15079" width="15.7109375" style="7" customWidth="1"/>
    <col min="15080" max="15080" width="12.5703125" style="7" customWidth="1"/>
    <col min="15081" max="15081" width="13.42578125" style="7" customWidth="1"/>
    <col min="15082" max="15326" width="8.85546875" style="7"/>
    <col min="15327" max="15327" width="7" style="7" customWidth="1"/>
    <col min="15328" max="15328" width="45.140625" style="7" customWidth="1"/>
    <col min="15329" max="15329" width="14.140625" style="7" customWidth="1"/>
    <col min="15330" max="15330" width="18.42578125" style="7" customWidth="1"/>
    <col min="15331" max="15333" width="0" style="7" hidden="1" customWidth="1"/>
    <col min="15334" max="15334" width="15.140625" style="7" customWidth="1"/>
    <col min="15335" max="15335" width="15.7109375" style="7" customWidth="1"/>
    <col min="15336" max="15336" width="12.5703125" style="7" customWidth="1"/>
    <col min="15337" max="15337" width="13.42578125" style="7" customWidth="1"/>
    <col min="15338" max="15582" width="8.85546875" style="7"/>
    <col min="15583" max="15583" width="7" style="7" customWidth="1"/>
    <col min="15584" max="15584" width="45.140625" style="7" customWidth="1"/>
    <col min="15585" max="15585" width="14.140625" style="7" customWidth="1"/>
    <col min="15586" max="15586" width="18.42578125" style="7" customWidth="1"/>
    <col min="15587" max="15589" width="0" style="7" hidden="1" customWidth="1"/>
    <col min="15590" max="15590" width="15.140625" style="7" customWidth="1"/>
    <col min="15591" max="15591" width="15.7109375" style="7" customWidth="1"/>
    <col min="15592" max="15592" width="12.5703125" style="7" customWidth="1"/>
    <col min="15593" max="15593" width="13.42578125" style="7" customWidth="1"/>
    <col min="15594" max="15838" width="8.85546875" style="7"/>
    <col min="15839" max="15839" width="7" style="7" customWidth="1"/>
    <col min="15840" max="15840" width="45.140625" style="7" customWidth="1"/>
    <col min="15841" max="15841" width="14.140625" style="7" customWidth="1"/>
    <col min="15842" max="15842" width="18.42578125" style="7" customWidth="1"/>
    <col min="15843" max="15845" width="0" style="7" hidden="1" customWidth="1"/>
    <col min="15846" max="15846" width="15.140625" style="7" customWidth="1"/>
    <col min="15847" max="15847" width="15.7109375" style="7" customWidth="1"/>
    <col min="15848" max="15848" width="12.5703125" style="7" customWidth="1"/>
    <col min="15849" max="15849" width="13.42578125" style="7" customWidth="1"/>
    <col min="15850" max="16094" width="8.85546875" style="7"/>
    <col min="16095" max="16095" width="7" style="7" customWidth="1"/>
    <col min="16096" max="16096" width="45.140625" style="7" customWidth="1"/>
    <col min="16097" max="16097" width="14.140625" style="7" customWidth="1"/>
    <col min="16098" max="16098" width="18.42578125" style="7" customWidth="1"/>
    <col min="16099" max="16101" width="0" style="7" hidden="1" customWidth="1"/>
    <col min="16102" max="16102" width="15.140625" style="7" customWidth="1"/>
    <col min="16103" max="16103" width="15.7109375" style="7" customWidth="1"/>
    <col min="16104" max="16104" width="12.5703125" style="7" customWidth="1"/>
    <col min="16105" max="16105" width="13.42578125" style="7" customWidth="1"/>
    <col min="16106" max="16384" width="8.85546875" style="7"/>
  </cols>
  <sheetData>
    <row r="1" spans="1:9">
      <c r="I1" s="6" t="s">
        <v>475</v>
      </c>
    </row>
    <row r="2" spans="1:9">
      <c r="I2" s="6" t="s">
        <v>487</v>
      </c>
    </row>
    <row r="3" spans="1:9">
      <c r="A3" s="11"/>
      <c r="I3" s="6" t="s">
        <v>340</v>
      </c>
    </row>
    <row r="4" spans="1:9">
      <c r="A4" s="11"/>
      <c r="B4" s="12"/>
      <c r="C4" s="12"/>
      <c r="D4" s="12"/>
      <c r="E4" s="12"/>
      <c r="F4" s="12"/>
      <c r="G4" s="12"/>
      <c r="H4" s="12"/>
      <c r="I4" s="12"/>
    </row>
    <row r="5" spans="1:9" ht="14.45" customHeight="1">
      <c r="A5" s="197" t="s">
        <v>476</v>
      </c>
      <c r="B5" s="197"/>
      <c r="C5" s="197"/>
      <c r="D5" s="197"/>
      <c r="E5" s="197"/>
      <c r="F5" s="197"/>
      <c r="G5" s="197"/>
      <c r="H5" s="197"/>
      <c r="I5" s="197"/>
    </row>
    <row r="6" spans="1:9" ht="14.45" customHeight="1">
      <c r="A6" s="197" t="s">
        <v>479</v>
      </c>
      <c r="B6" s="197"/>
      <c r="C6" s="197"/>
      <c r="D6" s="197"/>
      <c r="E6" s="197"/>
      <c r="F6" s="197"/>
      <c r="G6" s="197"/>
      <c r="H6" s="197"/>
      <c r="I6" s="197"/>
    </row>
    <row r="7" spans="1:9" ht="15.75" customHeight="1">
      <c r="A7" s="12"/>
      <c r="B7" s="76"/>
      <c r="C7" s="76"/>
      <c r="D7" s="76"/>
      <c r="E7" s="76"/>
      <c r="F7" s="76"/>
      <c r="G7" s="76"/>
      <c r="H7" s="76"/>
      <c r="I7" s="76"/>
    </row>
    <row r="8" spans="1:9" ht="61.9" customHeight="1">
      <c r="A8" s="205" t="s">
        <v>3</v>
      </c>
      <c r="B8" s="207" t="s">
        <v>343</v>
      </c>
      <c r="C8" s="205" t="s">
        <v>480</v>
      </c>
      <c r="D8" s="31" t="s">
        <v>477</v>
      </c>
      <c r="E8" s="31" t="s">
        <v>478</v>
      </c>
      <c r="F8" s="31" t="s">
        <v>481</v>
      </c>
      <c r="G8" s="31" t="s">
        <v>500</v>
      </c>
      <c r="H8" s="31" t="s">
        <v>498</v>
      </c>
      <c r="I8" s="31" t="s">
        <v>499</v>
      </c>
    </row>
    <row r="9" spans="1:9">
      <c r="A9" s="206"/>
      <c r="B9" s="208"/>
      <c r="C9" s="206"/>
      <c r="D9" s="31"/>
      <c r="E9" s="31"/>
      <c r="F9" s="31"/>
      <c r="G9" s="171" t="s">
        <v>491</v>
      </c>
      <c r="H9" s="171" t="s">
        <v>491</v>
      </c>
      <c r="I9" s="171" t="s">
        <v>491</v>
      </c>
    </row>
    <row r="10" spans="1:9">
      <c r="A10" s="13">
        <v>1</v>
      </c>
      <c r="B10" s="150">
        <v>2</v>
      </c>
      <c r="C10" s="150">
        <v>3</v>
      </c>
      <c r="D10" s="150"/>
      <c r="E10" s="151"/>
      <c r="F10" s="174">
        <f>F11/C11</f>
        <v>34.358330446830621</v>
      </c>
      <c r="G10" s="151">
        <v>4</v>
      </c>
      <c r="H10" s="151">
        <v>5</v>
      </c>
      <c r="I10" s="151">
        <v>6</v>
      </c>
    </row>
    <row r="11" spans="1:9">
      <c r="A11" s="33" t="s">
        <v>4</v>
      </c>
      <c r="B11" s="77"/>
      <c r="C11" s="65">
        <f>SUM(C12:C41)</f>
        <v>5774</v>
      </c>
      <c r="D11" s="65">
        <f>SUM(D12:D41)</f>
        <v>4894</v>
      </c>
      <c r="E11" s="65">
        <f>SUM(E12:E41)</f>
        <v>880</v>
      </c>
      <c r="F11" s="65">
        <f>SUM(G11:I11)</f>
        <v>198385</v>
      </c>
      <c r="G11" s="34">
        <f t="shared" ref="G11:I11" si="0">SUM(G12:G41)</f>
        <v>66342</v>
      </c>
      <c r="H11" s="34">
        <f t="shared" ref="H11" si="1">SUM(H12:H41)</f>
        <v>53788</v>
      </c>
      <c r="I11" s="34">
        <f t="shared" si="0"/>
        <v>78255</v>
      </c>
    </row>
    <row r="12" spans="1:9">
      <c r="A12" s="16">
        <v>1</v>
      </c>
      <c r="B12" s="79" t="s">
        <v>344</v>
      </c>
      <c r="C12" s="152">
        <f>D12+E12</f>
        <v>33</v>
      </c>
      <c r="D12" s="152">
        <v>24</v>
      </c>
      <c r="E12" s="152">
        <v>9</v>
      </c>
      <c r="F12" s="165">
        <f>SUM(G12:I12)</f>
        <v>1134</v>
      </c>
      <c r="G12" s="46">
        <v>300</v>
      </c>
      <c r="H12" s="46">
        <v>600</v>
      </c>
      <c r="I12" s="46">
        <v>234</v>
      </c>
    </row>
    <row r="13" spans="1:9">
      <c r="A13" s="17">
        <v>2</v>
      </c>
      <c r="B13" s="81" t="s">
        <v>345</v>
      </c>
      <c r="C13" s="153">
        <f t="shared" ref="C13:C41" si="2">D13+E13</f>
        <v>118</v>
      </c>
      <c r="D13" s="153">
        <v>87</v>
      </c>
      <c r="E13" s="153">
        <v>31</v>
      </c>
      <c r="F13" s="160">
        <f>SUM(G13:I13)</f>
        <v>4054</v>
      </c>
      <c r="G13" s="83">
        <v>1654</v>
      </c>
      <c r="H13" s="83">
        <v>1500</v>
      </c>
      <c r="I13" s="83">
        <v>900</v>
      </c>
    </row>
    <row r="14" spans="1:9">
      <c r="A14" s="17">
        <v>3</v>
      </c>
      <c r="B14" s="81" t="s">
        <v>420</v>
      </c>
      <c r="C14" s="153">
        <f t="shared" si="2"/>
        <v>46</v>
      </c>
      <c r="D14" s="153">
        <v>0</v>
      </c>
      <c r="E14" s="153">
        <v>46</v>
      </c>
      <c r="F14" s="160">
        <f t="shared" ref="F14:F41" si="3">SUM(G14:I14)</f>
        <v>1580</v>
      </c>
      <c r="G14" s="83"/>
      <c r="H14" s="83">
        <v>300</v>
      </c>
      <c r="I14" s="83">
        <v>1280</v>
      </c>
    </row>
    <row r="15" spans="1:9">
      <c r="A15" s="17">
        <v>4</v>
      </c>
      <c r="B15" s="81" t="s">
        <v>346</v>
      </c>
      <c r="C15" s="153">
        <f t="shared" si="2"/>
        <v>222</v>
      </c>
      <c r="D15" s="153">
        <v>222</v>
      </c>
      <c r="E15" s="153"/>
      <c r="F15" s="160">
        <f t="shared" si="3"/>
        <v>7628</v>
      </c>
      <c r="G15" s="83">
        <v>3500</v>
      </c>
      <c r="H15" s="83">
        <v>3314</v>
      </c>
      <c r="I15" s="83">
        <v>814</v>
      </c>
    </row>
    <row r="16" spans="1:9">
      <c r="A16" s="17">
        <v>5</v>
      </c>
      <c r="B16" s="81" t="s">
        <v>347</v>
      </c>
      <c r="C16" s="153">
        <f t="shared" si="2"/>
        <v>126</v>
      </c>
      <c r="D16" s="153">
        <v>105</v>
      </c>
      <c r="E16" s="153">
        <v>21</v>
      </c>
      <c r="F16" s="160">
        <f t="shared" si="3"/>
        <v>4329</v>
      </c>
      <c r="G16" s="83">
        <v>1500</v>
      </c>
      <c r="H16" s="83">
        <v>1500</v>
      </c>
      <c r="I16" s="83">
        <v>1329</v>
      </c>
    </row>
    <row r="17" spans="1:9">
      <c r="A17" s="17">
        <v>6</v>
      </c>
      <c r="B17" s="81" t="s">
        <v>348</v>
      </c>
      <c r="C17" s="153">
        <f t="shared" si="2"/>
        <v>213</v>
      </c>
      <c r="D17" s="153">
        <v>184</v>
      </c>
      <c r="E17" s="153">
        <v>29</v>
      </c>
      <c r="F17" s="160">
        <f t="shared" si="3"/>
        <v>7318</v>
      </c>
      <c r="G17" s="83">
        <v>4000</v>
      </c>
      <c r="H17" s="83">
        <v>2200</v>
      </c>
      <c r="I17" s="83">
        <v>1118</v>
      </c>
    </row>
    <row r="18" spans="1:9">
      <c r="A18" s="17">
        <v>7</v>
      </c>
      <c r="B18" s="81" t="s">
        <v>350</v>
      </c>
      <c r="C18" s="153">
        <f t="shared" si="2"/>
        <v>413</v>
      </c>
      <c r="D18" s="153">
        <v>413</v>
      </c>
      <c r="E18" s="153"/>
      <c r="F18" s="160">
        <f t="shared" si="3"/>
        <v>14190</v>
      </c>
      <c r="G18" s="83">
        <v>5000</v>
      </c>
      <c r="H18" s="83">
        <v>4000</v>
      </c>
      <c r="I18" s="83">
        <v>5190</v>
      </c>
    </row>
    <row r="19" spans="1:9">
      <c r="A19" s="17">
        <v>8</v>
      </c>
      <c r="B19" s="81" t="s">
        <v>352</v>
      </c>
      <c r="C19" s="153">
        <f t="shared" si="2"/>
        <v>78</v>
      </c>
      <c r="D19" s="153">
        <v>0</v>
      </c>
      <c r="E19" s="153">
        <v>78</v>
      </c>
      <c r="F19" s="160">
        <f t="shared" si="3"/>
        <v>2680</v>
      </c>
      <c r="G19" s="83"/>
      <c r="H19" s="83">
        <v>200</v>
      </c>
      <c r="I19" s="83">
        <v>2480</v>
      </c>
    </row>
    <row r="20" spans="1:9">
      <c r="A20" s="17">
        <v>9</v>
      </c>
      <c r="B20" s="81" t="s">
        <v>353</v>
      </c>
      <c r="C20" s="153">
        <f t="shared" si="2"/>
        <v>236</v>
      </c>
      <c r="D20" s="153">
        <v>220</v>
      </c>
      <c r="E20" s="153">
        <v>16</v>
      </c>
      <c r="F20" s="160">
        <f t="shared" si="3"/>
        <v>8109</v>
      </c>
      <c r="G20" s="83">
        <v>2000</v>
      </c>
      <c r="H20" s="83">
        <v>3307</v>
      </c>
      <c r="I20" s="83">
        <v>2802</v>
      </c>
    </row>
    <row r="21" spans="1:9">
      <c r="A21" s="17">
        <v>10</v>
      </c>
      <c r="B21" s="81" t="s">
        <v>354</v>
      </c>
      <c r="C21" s="153">
        <f t="shared" si="2"/>
        <v>204</v>
      </c>
      <c r="D21" s="153">
        <v>164</v>
      </c>
      <c r="E21" s="153">
        <v>40</v>
      </c>
      <c r="F21" s="160">
        <f t="shared" si="3"/>
        <v>7009</v>
      </c>
      <c r="G21" s="83">
        <v>2000</v>
      </c>
      <c r="H21" s="83">
        <v>3100</v>
      </c>
      <c r="I21" s="83">
        <v>1909</v>
      </c>
    </row>
    <row r="22" spans="1:9">
      <c r="A22" s="17">
        <v>11</v>
      </c>
      <c r="B22" s="81" t="s">
        <v>355</v>
      </c>
      <c r="C22" s="153">
        <f t="shared" si="2"/>
        <v>88</v>
      </c>
      <c r="D22" s="153">
        <v>88</v>
      </c>
      <c r="E22" s="153"/>
      <c r="F22" s="160">
        <f t="shared" si="3"/>
        <v>3023</v>
      </c>
      <c r="G22" s="83">
        <v>1000</v>
      </c>
      <c r="H22" s="83">
        <v>1198</v>
      </c>
      <c r="I22" s="83">
        <v>825</v>
      </c>
    </row>
    <row r="23" spans="1:9">
      <c r="A23" s="17">
        <v>12</v>
      </c>
      <c r="B23" s="81" t="s">
        <v>356</v>
      </c>
      <c r="C23" s="153">
        <f t="shared" si="2"/>
        <v>200</v>
      </c>
      <c r="D23" s="153">
        <v>188</v>
      </c>
      <c r="E23" s="153">
        <v>12</v>
      </c>
      <c r="F23" s="160">
        <f t="shared" si="3"/>
        <v>6872</v>
      </c>
      <c r="G23" s="83">
        <v>1000</v>
      </c>
      <c r="H23" s="83">
        <v>2500</v>
      </c>
      <c r="I23" s="83">
        <v>3372</v>
      </c>
    </row>
    <row r="24" spans="1:9">
      <c r="A24" s="17">
        <v>13</v>
      </c>
      <c r="B24" s="81" t="s">
        <v>421</v>
      </c>
      <c r="C24" s="153">
        <f t="shared" si="2"/>
        <v>29</v>
      </c>
      <c r="D24" s="153">
        <v>0</v>
      </c>
      <c r="E24" s="153">
        <v>29</v>
      </c>
      <c r="F24" s="160">
        <f t="shared" si="3"/>
        <v>996</v>
      </c>
      <c r="G24" s="83"/>
      <c r="H24" s="83">
        <v>250</v>
      </c>
      <c r="I24" s="83">
        <v>746</v>
      </c>
    </row>
    <row r="25" spans="1:9">
      <c r="A25" s="17">
        <v>14</v>
      </c>
      <c r="B25" s="81" t="s">
        <v>357</v>
      </c>
      <c r="C25" s="153">
        <f t="shared" si="2"/>
        <v>66</v>
      </c>
      <c r="D25" s="153">
        <v>47</v>
      </c>
      <c r="E25" s="153">
        <v>19</v>
      </c>
      <c r="F25" s="160">
        <f t="shared" si="3"/>
        <v>2268</v>
      </c>
      <c r="G25" s="83">
        <v>1000</v>
      </c>
      <c r="H25" s="83">
        <v>600</v>
      </c>
      <c r="I25" s="83">
        <v>668</v>
      </c>
    </row>
    <row r="26" spans="1:9">
      <c r="A26" s="17">
        <v>15</v>
      </c>
      <c r="B26" s="81" t="s">
        <v>422</v>
      </c>
      <c r="C26" s="153">
        <f t="shared" si="2"/>
        <v>38</v>
      </c>
      <c r="D26" s="153">
        <v>0</v>
      </c>
      <c r="E26" s="153">
        <v>38</v>
      </c>
      <c r="F26" s="160">
        <f t="shared" si="3"/>
        <v>1305</v>
      </c>
      <c r="G26" s="83"/>
      <c r="H26" s="83"/>
      <c r="I26" s="83">
        <v>1305</v>
      </c>
    </row>
    <row r="27" spans="1:9">
      <c r="A27" s="17">
        <v>16</v>
      </c>
      <c r="B27" s="81" t="s">
        <v>358</v>
      </c>
      <c r="C27" s="153">
        <f t="shared" si="2"/>
        <v>206</v>
      </c>
      <c r="D27" s="153">
        <v>168</v>
      </c>
      <c r="E27" s="153">
        <v>38</v>
      </c>
      <c r="F27" s="160">
        <f t="shared" si="3"/>
        <v>7078</v>
      </c>
      <c r="G27" s="83">
        <v>1000</v>
      </c>
      <c r="H27" s="83">
        <v>2500</v>
      </c>
      <c r="I27" s="83">
        <v>3578</v>
      </c>
    </row>
    <row r="28" spans="1:9">
      <c r="A28" s="17">
        <v>17</v>
      </c>
      <c r="B28" s="81" t="s">
        <v>389</v>
      </c>
      <c r="C28" s="153">
        <f t="shared" si="2"/>
        <v>934</v>
      </c>
      <c r="D28" s="153">
        <v>934</v>
      </c>
      <c r="E28" s="153"/>
      <c r="F28" s="160">
        <f t="shared" si="3"/>
        <v>32092</v>
      </c>
      <c r="G28" s="83">
        <v>16000</v>
      </c>
      <c r="H28" s="83">
        <v>4000</v>
      </c>
      <c r="I28" s="83">
        <v>12092</v>
      </c>
    </row>
    <row r="29" spans="1:9">
      <c r="A29" s="17">
        <v>18</v>
      </c>
      <c r="B29" s="81" t="s">
        <v>391</v>
      </c>
      <c r="C29" s="153">
        <f t="shared" si="2"/>
        <v>280</v>
      </c>
      <c r="D29" s="153">
        <v>280</v>
      </c>
      <c r="E29" s="153"/>
      <c r="F29" s="160">
        <f t="shared" si="3"/>
        <v>9621</v>
      </c>
      <c r="G29" s="83">
        <v>2000</v>
      </c>
      <c r="H29" s="83">
        <v>4500</v>
      </c>
      <c r="I29" s="83">
        <v>3121</v>
      </c>
    </row>
    <row r="30" spans="1:9">
      <c r="A30" s="17">
        <v>19</v>
      </c>
      <c r="B30" s="81" t="s">
        <v>393</v>
      </c>
      <c r="C30" s="153">
        <f t="shared" si="2"/>
        <v>393</v>
      </c>
      <c r="D30" s="153">
        <v>393</v>
      </c>
      <c r="E30" s="153"/>
      <c r="F30" s="160">
        <f t="shared" si="3"/>
        <v>13503</v>
      </c>
      <c r="G30" s="83">
        <v>5000</v>
      </c>
      <c r="H30" s="83">
        <v>4834</v>
      </c>
      <c r="I30" s="83">
        <v>3669</v>
      </c>
    </row>
    <row r="31" spans="1:9">
      <c r="A31" s="17">
        <v>20</v>
      </c>
      <c r="B31" s="81" t="s">
        <v>362</v>
      </c>
      <c r="C31" s="153">
        <f t="shared" si="2"/>
        <v>16</v>
      </c>
      <c r="D31" s="153">
        <v>0</v>
      </c>
      <c r="E31" s="153">
        <v>16</v>
      </c>
      <c r="F31" s="160">
        <f t="shared" si="3"/>
        <v>549</v>
      </c>
      <c r="G31" s="83"/>
      <c r="H31" s="83"/>
      <c r="I31" s="83">
        <v>549</v>
      </c>
    </row>
    <row r="32" spans="1:9">
      <c r="A32" s="17">
        <v>21</v>
      </c>
      <c r="B32" s="84" t="s">
        <v>423</v>
      </c>
      <c r="C32" s="154">
        <f t="shared" si="2"/>
        <v>59</v>
      </c>
      <c r="D32" s="154">
        <v>0</v>
      </c>
      <c r="E32" s="154">
        <v>59</v>
      </c>
      <c r="F32" s="160">
        <f t="shared" si="3"/>
        <v>2027</v>
      </c>
      <c r="G32" s="83"/>
      <c r="H32" s="83">
        <v>200</v>
      </c>
      <c r="I32" s="83">
        <v>1827</v>
      </c>
    </row>
    <row r="33" spans="1:9">
      <c r="A33" s="17">
        <v>22</v>
      </c>
      <c r="B33" s="84" t="s">
        <v>424</v>
      </c>
      <c r="C33" s="154">
        <f t="shared" si="2"/>
        <v>41</v>
      </c>
      <c r="D33" s="154">
        <v>0</v>
      </c>
      <c r="E33" s="154">
        <v>41</v>
      </c>
      <c r="F33" s="160">
        <f t="shared" si="3"/>
        <v>1408</v>
      </c>
      <c r="G33" s="86"/>
      <c r="H33" s="86">
        <v>329</v>
      </c>
      <c r="I33" s="86">
        <v>1079</v>
      </c>
    </row>
    <row r="34" spans="1:9">
      <c r="A34" s="17">
        <v>23</v>
      </c>
      <c r="B34" s="84" t="s">
        <v>425</v>
      </c>
      <c r="C34" s="154">
        <f t="shared" si="2"/>
        <v>117</v>
      </c>
      <c r="D34" s="154">
        <v>0</v>
      </c>
      <c r="E34" s="154">
        <v>117</v>
      </c>
      <c r="F34" s="160">
        <f t="shared" si="3"/>
        <v>4020</v>
      </c>
      <c r="G34" s="86"/>
      <c r="H34" s="86">
        <v>500</v>
      </c>
      <c r="I34" s="86">
        <v>3520</v>
      </c>
    </row>
    <row r="35" spans="1:9">
      <c r="A35" s="17">
        <v>24</v>
      </c>
      <c r="B35" s="84" t="s">
        <v>363</v>
      </c>
      <c r="C35" s="154">
        <f t="shared" si="2"/>
        <v>54</v>
      </c>
      <c r="D35" s="154">
        <v>0</v>
      </c>
      <c r="E35" s="154">
        <v>54</v>
      </c>
      <c r="F35" s="160">
        <f t="shared" si="3"/>
        <v>1855</v>
      </c>
      <c r="G35" s="86"/>
      <c r="H35" s="86">
        <v>200</v>
      </c>
      <c r="I35" s="86">
        <v>1655</v>
      </c>
    </row>
    <row r="36" spans="1:9">
      <c r="A36" s="17">
        <v>25</v>
      </c>
      <c r="B36" s="84" t="s">
        <v>364</v>
      </c>
      <c r="C36" s="154">
        <f t="shared" si="2"/>
        <v>87</v>
      </c>
      <c r="D36" s="154">
        <v>0</v>
      </c>
      <c r="E36" s="154">
        <v>87</v>
      </c>
      <c r="F36" s="160">
        <f t="shared" si="3"/>
        <v>2989</v>
      </c>
      <c r="G36" s="86"/>
      <c r="H36" s="86">
        <v>200</v>
      </c>
      <c r="I36" s="86">
        <v>2789</v>
      </c>
    </row>
    <row r="37" spans="1:9">
      <c r="A37" s="17">
        <v>26</v>
      </c>
      <c r="B37" s="84" t="s">
        <v>365</v>
      </c>
      <c r="C37" s="154">
        <f t="shared" si="2"/>
        <v>76</v>
      </c>
      <c r="D37" s="154">
        <v>0</v>
      </c>
      <c r="E37" s="154">
        <v>76</v>
      </c>
      <c r="F37" s="160">
        <f t="shared" si="3"/>
        <v>2611</v>
      </c>
      <c r="G37" s="86"/>
      <c r="H37" s="86">
        <v>656</v>
      </c>
      <c r="I37" s="86">
        <v>1955</v>
      </c>
    </row>
    <row r="38" spans="1:9">
      <c r="A38" s="17">
        <v>27</v>
      </c>
      <c r="B38" s="84" t="s">
        <v>366</v>
      </c>
      <c r="C38" s="154">
        <f t="shared" si="2"/>
        <v>746</v>
      </c>
      <c r="D38" s="154">
        <v>746</v>
      </c>
      <c r="E38" s="154"/>
      <c r="F38" s="160">
        <f t="shared" si="3"/>
        <v>25632</v>
      </c>
      <c r="G38" s="86">
        <v>10000</v>
      </c>
      <c r="H38" s="86">
        <v>6000</v>
      </c>
      <c r="I38" s="86">
        <v>9632</v>
      </c>
    </row>
    <row r="39" spans="1:9">
      <c r="A39" s="17">
        <v>28</v>
      </c>
      <c r="B39" s="84" t="s">
        <v>367</v>
      </c>
      <c r="C39" s="154">
        <f t="shared" si="2"/>
        <v>134</v>
      </c>
      <c r="D39" s="154">
        <v>121</v>
      </c>
      <c r="E39" s="154">
        <v>13</v>
      </c>
      <c r="F39" s="160">
        <f t="shared" si="3"/>
        <v>4604</v>
      </c>
      <c r="G39" s="86">
        <v>1717</v>
      </c>
      <c r="H39" s="86">
        <v>300</v>
      </c>
      <c r="I39" s="86">
        <v>2587</v>
      </c>
    </row>
    <row r="40" spans="1:9">
      <c r="A40" s="17">
        <v>29</v>
      </c>
      <c r="B40" s="84" t="s">
        <v>368</v>
      </c>
      <c r="C40" s="154">
        <f t="shared" si="2"/>
        <v>90</v>
      </c>
      <c r="D40" s="154">
        <v>79</v>
      </c>
      <c r="E40" s="154">
        <v>11</v>
      </c>
      <c r="F40" s="160">
        <f t="shared" si="3"/>
        <v>3092</v>
      </c>
      <c r="G40" s="86">
        <v>1500</v>
      </c>
      <c r="H40" s="86">
        <v>1000</v>
      </c>
      <c r="I40" s="86">
        <v>592</v>
      </c>
    </row>
    <row r="41" spans="1:9">
      <c r="A41" s="26">
        <v>30</v>
      </c>
      <c r="B41" s="87" t="s">
        <v>369</v>
      </c>
      <c r="C41" s="155">
        <f t="shared" si="2"/>
        <v>431</v>
      </c>
      <c r="D41" s="155">
        <v>431</v>
      </c>
      <c r="E41" s="155"/>
      <c r="F41" s="160">
        <f t="shared" si="3"/>
        <v>14809</v>
      </c>
      <c r="G41" s="54">
        <v>6171</v>
      </c>
      <c r="H41" s="54">
        <v>4000</v>
      </c>
      <c r="I41" s="54">
        <v>4638</v>
      </c>
    </row>
    <row r="42" spans="1:9">
      <c r="A42" s="11"/>
    </row>
    <row r="43" spans="1:9">
      <c r="A43" s="11"/>
    </row>
    <row r="44" spans="1:9">
      <c r="A44" s="11"/>
      <c r="B44" s="89" t="s">
        <v>432</v>
      </c>
      <c r="C44" s="89" t="s">
        <v>427</v>
      </c>
      <c r="F44" s="89" t="s">
        <v>427</v>
      </c>
    </row>
    <row r="45" spans="1:9">
      <c r="A45" s="11"/>
    </row>
    <row r="46" spans="1:9">
      <c r="A46" s="11"/>
    </row>
    <row r="47" spans="1:9">
      <c r="A47" s="11"/>
    </row>
    <row r="48" spans="1:9">
      <c r="A48" s="11"/>
    </row>
    <row r="49" spans="1:1">
      <c r="A49" s="11"/>
    </row>
    <row r="50" spans="1:1">
      <c r="A50" s="11"/>
    </row>
    <row r="51" spans="1:1">
      <c r="A51" s="11"/>
    </row>
    <row r="52" spans="1:1">
      <c r="A52" s="11"/>
    </row>
    <row r="53" spans="1:1">
      <c r="A53" s="11"/>
    </row>
    <row r="54" spans="1:1">
      <c r="A54" s="11"/>
    </row>
    <row r="55" spans="1:1">
      <c r="A55" s="11"/>
    </row>
    <row r="56" spans="1:1">
      <c r="A56" s="11"/>
    </row>
    <row r="57" spans="1:1">
      <c r="A57" s="11"/>
    </row>
    <row r="58" spans="1:1">
      <c r="A58" s="11"/>
    </row>
    <row r="59" spans="1:1">
      <c r="A59" s="11"/>
    </row>
    <row r="60" spans="1:1">
      <c r="A60" s="11"/>
    </row>
    <row r="61" spans="1:1">
      <c r="A61" s="11"/>
    </row>
    <row r="62" spans="1:1">
      <c r="A62" s="11"/>
    </row>
    <row r="63" spans="1:1">
      <c r="A63" s="11"/>
    </row>
    <row r="64" spans="1:1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</sheetData>
  <mergeCells count="5">
    <mergeCell ref="A8:A9"/>
    <mergeCell ref="B8:B9"/>
    <mergeCell ref="C8:C9"/>
    <mergeCell ref="A5:I5"/>
    <mergeCell ref="A6:I6"/>
  </mergeCells>
  <pageMargins left="0.70866141732283505" right="0.31496062992126" top="0.74803149606299202" bottom="0.74803149606299202" header="0.31496062992126" footer="0.31496062992126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4"/>
  <sheetViews>
    <sheetView workbookViewId="0">
      <selection activeCell="J37" sqref="J37"/>
    </sheetView>
  </sheetViews>
  <sheetFormatPr defaultRowHeight="12.75"/>
  <cols>
    <col min="1" max="1" width="5.5703125" style="9" customWidth="1"/>
    <col min="2" max="2" width="53.85546875" style="9" customWidth="1"/>
    <col min="3" max="3" width="12.28515625" style="9" customWidth="1"/>
    <col min="4" max="226" width="8.85546875" style="9"/>
    <col min="227" max="227" width="7.5703125" style="9" customWidth="1"/>
    <col min="228" max="228" width="40.28515625" style="9" customWidth="1"/>
    <col min="229" max="229" width="14.28515625" style="9" customWidth="1"/>
    <col min="230" max="230" width="13.42578125" style="9" customWidth="1"/>
    <col min="231" max="231" width="13.140625" style="9" customWidth="1"/>
    <col min="232" max="234" width="0" style="9" hidden="1" customWidth="1"/>
    <col min="235" max="235" width="15.140625" style="9" customWidth="1"/>
    <col min="236" max="482" width="8.85546875" style="9"/>
    <col min="483" max="483" width="7.5703125" style="9" customWidth="1"/>
    <col min="484" max="484" width="40.28515625" style="9" customWidth="1"/>
    <col min="485" max="485" width="14.28515625" style="9" customWidth="1"/>
    <col min="486" max="486" width="13.42578125" style="9" customWidth="1"/>
    <col min="487" max="487" width="13.140625" style="9" customWidth="1"/>
    <col min="488" max="490" width="0" style="9" hidden="1" customWidth="1"/>
    <col min="491" max="491" width="15.140625" style="9" customWidth="1"/>
    <col min="492" max="738" width="8.85546875" style="9"/>
    <col min="739" max="739" width="7.5703125" style="9" customWidth="1"/>
    <col min="740" max="740" width="40.28515625" style="9" customWidth="1"/>
    <col min="741" max="741" width="14.28515625" style="9" customWidth="1"/>
    <col min="742" max="742" width="13.42578125" style="9" customWidth="1"/>
    <col min="743" max="743" width="13.140625" style="9" customWidth="1"/>
    <col min="744" max="746" width="0" style="9" hidden="1" customWidth="1"/>
    <col min="747" max="747" width="15.140625" style="9" customWidth="1"/>
    <col min="748" max="994" width="8.85546875" style="9"/>
    <col min="995" max="995" width="7.5703125" style="9" customWidth="1"/>
    <col min="996" max="996" width="40.28515625" style="9" customWidth="1"/>
    <col min="997" max="997" width="14.28515625" style="9" customWidth="1"/>
    <col min="998" max="998" width="13.42578125" style="9" customWidth="1"/>
    <col min="999" max="999" width="13.140625" style="9" customWidth="1"/>
    <col min="1000" max="1002" width="0" style="9" hidden="1" customWidth="1"/>
    <col min="1003" max="1003" width="15.140625" style="9" customWidth="1"/>
    <col min="1004" max="1250" width="8.85546875" style="9"/>
    <col min="1251" max="1251" width="7.5703125" style="9" customWidth="1"/>
    <col min="1252" max="1252" width="40.28515625" style="9" customWidth="1"/>
    <col min="1253" max="1253" width="14.28515625" style="9" customWidth="1"/>
    <col min="1254" max="1254" width="13.42578125" style="9" customWidth="1"/>
    <col min="1255" max="1255" width="13.140625" style="9" customWidth="1"/>
    <col min="1256" max="1258" width="0" style="9" hidden="1" customWidth="1"/>
    <col min="1259" max="1259" width="15.140625" style="9" customWidth="1"/>
    <col min="1260" max="1506" width="8.85546875" style="9"/>
    <col min="1507" max="1507" width="7.5703125" style="9" customWidth="1"/>
    <col min="1508" max="1508" width="40.28515625" style="9" customWidth="1"/>
    <col min="1509" max="1509" width="14.28515625" style="9" customWidth="1"/>
    <col min="1510" max="1510" width="13.42578125" style="9" customWidth="1"/>
    <col min="1511" max="1511" width="13.140625" style="9" customWidth="1"/>
    <col min="1512" max="1514" width="0" style="9" hidden="1" customWidth="1"/>
    <col min="1515" max="1515" width="15.140625" style="9" customWidth="1"/>
    <col min="1516" max="1762" width="8.85546875" style="9"/>
    <col min="1763" max="1763" width="7.5703125" style="9" customWidth="1"/>
    <col min="1764" max="1764" width="40.28515625" style="9" customWidth="1"/>
    <col min="1765" max="1765" width="14.28515625" style="9" customWidth="1"/>
    <col min="1766" max="1766" width="13.42578125" style="9" customWidth="1"/>
    <col min="1767" max="1767" width="13.140625" style="9" customWidth="1"/>
    <col min="1768" max="1770" width="0" style="9" hidden="1" customWidth="1"/>
    <col min="1771" max="1771" width="15.140625" style="9" customWidth="1"/>
    <col min="1772" max="2018" width="8.85546875" style="9"/>
    <col min="2019" max="2019" width="7.5703125" style="9" customWidth="1"/>
    <col min="2020" max="2020" width="40.28515625" style="9" customWidth="1"/>
    <col min="2021" max="2021" width="14.28515625" style="9" customWidth="1"/>
    <col min="2022" max="2022" width="13.42578125" style="9" customWidth="1"/>
    <col min="2023" max="2023" width="13.140625" style="9" customWidth="1"/>
    <col min="2024" max="2026" width="0" style="9" hidden="1" customWidth="1"/>
    <col min="2027" max="2027" width="15.140625" style="9" customWidth="1"/>
    <col min="2028" max="2274" width="8.85546875" style="9"/>
    <col min="2275" max="2275" width="7.5703125" style="9" customWidth="1"/>
    <col min="2276" max="2276" width="40.28515625" style="9" customWidth="1"/>
    <col min="2277" max="2277" width="14.28515625" style="9" customWidth="1"/>
    <col min="2278" max="2278" width="13.42578125" style="9" customWidth="1"/>
    <col min="2279" max="2279" width="13.140625" style="9" customWidth="1"/>
    <col min="2280" max="2282" width="0" style="9" hidden="1" customWidth="1"/>
    <col min="2283" max="2283" width="15.140625" style="9" customWidth="1"/>
    <col min="2284" max="2530" width="8.85546875" style="9"/>
    <col min="2531" max="2531" width="7.5703125" style="9" customWidth="1"/>
    <col min="2532" max="2532" width="40.28515625" style="9" customWidth="1"/>
    <col min="2533" max="2533" width="14.28515625" style="9" customWidth="1"/>
    <col min="2534" max="2534" width="13.42578125" style="9" customWidth="1"/>
    <col min="2535" max="2535" width="13.140625" style="9" customWidth="1"/>
    <col min="2536" max="2538" width="0" style="9" hidden="1" customWidth="1"/>
    <col min="2539" max="2539" width="15.140625" style="9" customWidth="1"/>
    <col min="2540" max="2786" width="8.85546875" style="9"/>
    <col min="2787" max="2787" width="7.5703125" style="9" customWidth="1"/>
    <col min="2788" max="2788" width="40.28515625" style="9" customWidth="1"/>
    <col min="2789" max="2789" width="14.28515625" style="9" customWidth="1"/>
    <col min="2790" max="2790" width="13.42578125" style="9" customWidth="1"/>
    <col min="2791" max="2791" width="13.140625" style="9" customWidth="1"/>
    <col min="2792" max="2794" width="0" style="9" hidden="1" customWidth="1"/>
    <col min="2795" max="2795" width="15.140625" style="9" customWidth="1"/>
    <col min="2796" max="3042" width="8.85546875" style="9"/>
    <col min="3043" max="3043" width="7.5703125" style="9" customWidth="1"/>
    <col min="3044" max="3044" width="40.28515625" style="9" customWidth="1"/>
    <col min="3045" max="3045" width="14.28515625" style="9" customWidth="1"/>
    <col min="3046" max="3046" width="13.42578125" style="9" customWidth="1"/>
    <col min="3047" max="3047" width="13.140625" style="9" customWidth="1"/>
    <col min="3048" max="3050" width="0" style="9" hidden="1" customWidth="1"/>
    <col min="3051" max="3051" width="15.140625" style="9" customWidth="1"/>
    <col min="3052" max="3298" width="8.85546875" style="9"/>
    <col min="3299" max="3299" width="7.5703125" style="9" customWidth="1"/>
    <col min="3300" max="3300" width="40.28515625" style="9" customWidth="1"/>
    <col min="3301" max="3301" width="14.28515625" style="9" customWidth="1"/>
    <col min="3302" max="3302" width="13.42578125" style="9" customWidth="1"/>
    <col min="3303" max="3303" width="13.140625" style="9" customWidth="1"/>
    <col min="3304" max="3306" width="0" style="9" hidden="1" customWidth="1"/>
    <col min="3307" max="3307" width="15.140625" style="9" customWidth="1"/>
    <col min="3308" max="3554" width="8.85546875" style="9"/>
    <col min="3555" max="3555" width="7.5703125" style="9" customWidth="1"/>
    <col min="3556" max="3556" width="40.28515625" style="9" customWidth="1"/>
    <col min="3557" max="3557" width="14.28515625" style="9" customWidth="1"/>
    <col min="3558" max="3558" width="13.42578125" style="9" customWidth="1"/>
    <col min="3559" max="3559" width="13.140625" style="9" customWidth="1"/>
    <col min="3560" max="3562" width="0" style="9" hidden="1" customWidth="1"/>
    <col min="3563" max="3563" width="15.140625" style="9" customWidth="1"/>
    <col min="3564" max="3810" width="8.85546875" style="9"/>
    <col min="3811" max="3811" width="7.5703125" style="9" customWidth="1"/>
    <col min="3812" max="3812" width="40.28515625" style="9" customWidth="1"/>
    <col min="3813" max="3813" width="14.28515625" style="9" customWidth="1"/>
    <col min="3814" max="3814" width="13.42578125" style="9" customWidth="1"/>
    <col min="3815" max="3815" width="13.140625" style="9" customWidth="1"/>
    <col min="3816" max="3818" width="0" style="9" hidden="1" customWidth="1"/>
    <col min="3819" max="3819" width="15.140625" style="9" customWidth="1"/>
    <col min="3820" max="4066" width="8.85546875" style="9"/>
    <col min="4067" max="4067" width="7.5703125" style="9" customWidth="1"/>
    <col min="4068" max="4068" width="40.28515625" style="9" customWidth="1"/>
    <col min="4069" max="4069" width="14.28515625" style="9" customWidth="1"/>
    <col min="4070" max="4070" width="13.42578125" style="9" customWidth="1"/>
    <col min="4071" max="4071" width="13.140625" style="9" customWidth="1"/>
    <col min="4072" max="4074" width="0" style="9" hidden="1" customWidth="1"/>
    <col min="4075" max="4075" width="15.140625" style="9" customWidth="1"/>
    <col min="4076" max="4322" width="8.85546875" style="9"/>
    <col min="4323" max="4323" width="7.5703125" style="9" customWidth="1"/>
    <col min="4324" max="4324" width="40.28515625" style="9" customWidth="1"/>
    <col min="4325" max="4325" width="14.28515625" style="9" customWidth="1"/>
    <col min="4326" max="4326" width="13.42578125" style="9" customWidth="1"/>
    <col min="4327" max="4327" width="13.140625" style="9" customWidth="1"/>
    <col min="4328" max="4330" width="0" style="9" hidden="1" customWidth="1"/>
    <col min="4331" max="4331" width="15.140625" style="9" customWidth="1"/>
    <col min="4332" max="4578" width="8.85546875" style="9"/>
    <col min="4579" max="4579" width="7.5703125" style="9" customWidth="1"/>
    <col min="4580" max="4580" width="40.28515625" style="9" customWidth="1"/>
    <col min="4581" max="4581" width="14.28515625" style="9" customWidth="1"/>
    <col min="4582" max="4582" width="13.42578125" style="9" customWidth="1"/>
    <col min="4583" max="4583" width="13.140625" style="9" customWidth="1"/>
    <col min="4584" max="4586" width="0" style="9" hidden="1" customWidth="1"/>
    <col min="4587" max="4587" width="15.140625" style="9" customWidth="1"/>
    <col min="4588" max="4834" width="8.85546875" style="9"/>
    <col min="4835" max="4835" width="7.5703125" style="9" customWidth="1"/>
    <col min="4836" max="4836" width="40.28515625" style="9" customWidth="1"/>
    <col min="4837" max="4837" width="14.28515625" style="9" customWidth="1"/>
    <col min="4838" max="4838" width="13.42578125" style="9" customWidth="1"/>
    <col min="4839" max="4839" width="13.140625" style="9" customWidth="1"/>
    <col min="4840" max="4842" width="0" style="9" hidden="1" customWidth="1"/>
    <col min="4843" max="4843" width="15.140625" style="9" customWidth="1"/>
    <col min="4844" max="5090" width="8.85546875" style="9"/>
    <col min="5091" max="5091" width="7.5703125" style="9" customWidth="1"/>
    <col min="5092" max="5092" width="40.28515625" style="9" customWidth="1"/>
    <col min="5093" max="5093" width="14.28515625" style="9" customWidth="1"/>
    <col min="5094" max="5094" width="13.42578125" style="9" customWidth="1"/>
    <col min="5095" max="5095" width="13.140625" style="9" customWidth="1"/>
    <col min="5096" max="5098" width="0" style="9" hidden="1" customWidth="1"/>
    <col min="5099" max="5099" width="15.140625" style="9" customWidth="1"/>
    <col min="5100" max="5346" width="8.85546875" style="9"/>
    <col min="5347" max="5347" width="7.5703125" style="9" customWidth="1"/>
    <col min="5348" max="5348" width="40.28515625" style="9" customWidth="1"/>
    <col min="5349" max="5349" width="14.28515625" style="9" customWidth="1"/>
    <col min="5350" max="5350" width="13.42578125" style="9" customWidth="1"/>
    <col min="5351" max="5351" width="13.140625" style="9" customWidth="1"/>
    <col min="5352" max="5354" width="0" style="9" hidden="1" customWidth="1"/>
    <col min="5355" max="5355" width="15.140625" style="9" customWidth="1"/>
    <col min="5356" max="5602" width="8.85546875" style="9"/>
    <col min="5603" max="5603" width="7.5703125" style="9" customWidth="1"/>
    <col min="5604" max="5604" width="40.28515625" style="9" customWidth="1"/>
    <col min="5605" max="5605" width="14.28515625" style="9" customWidth="1"/>
    <col min="5606" max="5606" width="13.42578125" style="9" customWidth="1"/>
    <col min="5607" max="5607" width="13.140625" style="9" customWidth="1"/>
    <col min="5608" max="5610" width="0" style="9" hidden="1" customWidth="1"/>
    <col min="5611" max="5611" width="15.140625" style="9" customWidth="1"/>
    <col min="5612" max="5858" width="8.85546875" style="9"/>
    <col min="5859" max="5859" width="7.5703125" style="9" customWidth="1"/>
    <col min="5860" max="5860" width="40.28515625" style="9" customWidth="1"/>
    <col min="5861" max="5861" width="14.28515625" style="9" customWidth="1"/>
    <col min="5862" max="5862" width="13.42578125" style="9" customWidth="1"/>
    <col min="5863" max="5863" width="13.140625" style="9" customWidth="1"/>
    <col min="5864" max="5866" width="0" style="9" hidden="1" customWidth="1"/>
    <col min="5867" max="5867" width="15.140625" style="9" customWidth="1"/>
    <col min="5868" max="6114" width="8.85546875" style="9"/>
    <col min="6115" max="6115" width="7.5703125" style="9" customWidth="1"/>
    <col min="6116" max="6116" width="40.28515625" style="9" customWidth="1"/>
    <col min="6117" max="6117" width="14.28515625" style="9" customWidth="1"/>
    <col min="6118" max="6118" width="13.42578125" style="9" customWidth="1"/>
    <col min="6119" max="6119" width="13.140625" style="9" customWidth="1"/>
    <col min="6120" max="6122" width="0" style="9" hidden="1" customWidth="1"/>
    <col min="6123" max="6123" width="15.140625" style="9" customWidth="1"/>
    <col min="6124" max="6370" width="8.85546875" style="9"/>
    <col min="6371" max="6371" width="7.5703125" style="9" customWidth="1"/>
    <col min="6372" max="6372" width="40.28515625" style="9" customWidth="1"/>
    <col min="6373" max="6373" width="14.28515625" style="9" customWidth="1"/>
    <col min="6374" max="6374" width="13.42578125" style="9" customWidth="1"/>
    <col min="6375" max="6375" width="13.140625" style="9" customWidth="1"/>
    <col min="6376" max="6378" width="0" style="9" hidden="1" customWidth="1"/>
    <col min="6379" max="6379" width="15.140625" style="9" customWidth="1"/>
    <col min="6380" max="6626" width="8.85546875" style="9"/>
    <col min="6627" max="6627" width="7.5703125" style="9" customWidth="1"/>
    <col min="6628" max="6628" width="40.28515625" style="9" customWidth="1"/>
    <col min="6629" max="6629" width="14.28515625" style="9" customWidth="1"/>
    <col min="6630" max="6630" width="13.42578125" style="9" customWidth="1"/>
    <col min="6631" max="6631" width="13.140625" style="9" customWidth="1"/>
    <col min="6632" max="6634" width="0" style="9" hidden="1" customWidth="1"/>
    <col min="6635" max="6635" width="15.140625" style="9" customWidth="1"/>
    <col min="6636" max="6882" width="8.85546875" style="9"/>
    <col min="6883" max="6883" width="7.5703125" style="9" customWidth="1"/>
    <col min="6884" max="6884" width="40.28515625" style="9" customWidth="1"/>
    <col min="6885" max="6885" width="14.28515625" style="9" customWidth="1"/>
    <col min="6886" max="6886" width="13.42578125" style="9" customWidth="1"/>
    <col min="6887" max="6887" width="13.140625" style="9" customWidth="1"/>
    <col min="6888" max="6890" width="0" style="9" hidden="1" customWidth="1"/>
    <col min="6891" max="6891" width="15.140625" style="9" customWidth="1"/>
    <col min="6892" max="7138" width="8.85546875" style="9"/>
    <col min="7139" max="7139" width="7.5703125" style="9" customWidth="1"/>
    <col min="7140" max="7140" width="40.28515625" style="9" customWidth="1"/>
    <col min="7141" max="7141" width="14.28515625" style="9" customWidth="1"/>
    <col min="7142" max="7142" width="13.42578125" style="9" customWidth="1"/>
    <col min="7143" max="7143" width="13.140625" style="9" customWidth="1"/>
    <col min="7144" max="7146" width="0" style="9" hidden="1" customWidth="1"/>
    <col min="7147" max="7147" width="15.140625" style="9" customWidth="1"/>
    <col min="7148" max="7394" width="8.85546875" style="9"/>
    <col min="7395" max="7395" width="7.5703125" style="9" customWidth="1"/>
    <col min="7396" max="7396" width="40.28515625" style="9" customWidth="1"/>
    <col min="7397" max="7397" width="14.28515625" style="9" customWidth="1"/>
    <col min="7398" max="7398" width="13.42578125" style="9" customWidth="1"/>
    <col min="7399" max="7399" width="13.140625" style="9" customWidth="1"/>
    <col min="7400" max="7402" width="0" style="9" hidden="1" customWidth="1"/>
    <col min="7403" max="7403" width="15.140625" style="9" customWidth="1"/>
    <col min="7404" max="7650" width="8.85546875" style="9"/>
    <col min="7651" max="7651" width="7.5703125" style="9" customWidth="1"/>
    <col min="7652" max="7652" width="40.28515625" style="9" customWidth="1"/>
    <col min="7653" max="7653" width="14.28515625" style="9" customWidth="1"/>
    <col min="7654" max="7654" width="13.42578125" style="9" customWidth="1"/>
    <col min="7655" max="7655" width="13.140625" style="9" customWidth="1"/>
    <col min="7656" max="7658" width="0" style="9" hidden="1" customWidth="1"/>
    <col min="7659" max="7659" width="15.140625" style="9" customWidth="1"/>
    <col min="7660" max="7906" width="8.85546875" style="9"/>
    <col min="7907" max="7907" width="7.5703125" style="9" customWidth="1"/>
    <col min="7908" max="7908" width="40.28515625" style="9" customWidth="1"/>
    <col min="7909" max="7909" width="14.28515625" style="9" customWidth="1"/>
    <col min="7910" max="7910" width="13.42578125" style="9" customWidth="1"/>
    <col min="7911" max="7911" width="13.140625" style="9" customWidth="1"/>
    <col min="7912" max="7914" width="0" style="9" hidden="1" customWidth="1"/>
    <col min="7915" max="7915" width="15.140625" style="9" customWidth="1"/>
    <col min="7916" max="8162" width="8.85546875" style="9"/>
    <col min="8163" max="8163" width="7.5703125" style="9" customWidth="1"/>
    <col min="8164" max="8164" width="40.28515625" style="9" customWidth="1"/>
    <col min="8165" max="8165" width="14.28515625" style="9" customWidth="1"/>
    <col min="8166" max="8166" width="13.42578125" style="9" customWidth="1"/>
    <col min="8167" max="8167" width="13.140625" style="9" customWidth="1"/>
    <col min="8168" max="8170" width="0" style="9" hidden="1" customWidth="1"/>
    <col min="8171" max="8171" width="15.140625" style="9" customWidth="1"/>
    <col min="8172" max="8418" width="8.85546875" style="9"/>
    <col min="8419" max="8419" width="7.5703125" style="9" customWidth="1"/>
    <col min="8420" max="8420" width="40.28515625" style="9" customWidth="1"/>
    <col min="8421" max="8421" width="14.28515625" style="9" customWidth="1"/>
    <col min="8422" max="8422" width="13.42578125" style="9" customWidth="1"/>
    <col min="8423" max="8423" width="13.140625" style="9" customWidth="1"/>
    <col min="8424" max="8426" width="0" style="9" hidden="1" customWidth="1"/>
    <col min="8427" max="8427" width="15.140625" style="9" customWidth="1"/>
    <col min="8428" max="8674" width="8.85546875" style="9"/>
    <col min="8675" max="8675" width="7.5703125" style="9" customWidth="1"/>
    <col min="8676" max="8676" width="40.28515625" style="9" customWidth="1"/>
    <col min="8677" max="8677" width="14.28515625" style="9" customWidth="1"/>
    <col min="8678" max="8678" width="13.42578125" style="9" customWidth="1"/>
    <col min="8679" max="8679" width="13.140625" style="9" customWidth="1"/>
    <col min="8680" max="8682" width="0" style="9" hidden="1" customWidth="1"/>
    <col min="8683" max="8683" width="15.140625" style="9" customWidth="1"/>
    <col min="8684" max="8930" width="8.85546875" style="9"/>
    <col min="8931" max="8931" width="7.5703125" style="9" customWidth="1"/>
    <col min="8932" max="8932" width="40.28515625" style="9" customWidth="1"/>
    <col min="8933" max="8933" width="14.28515625" style="9" customWidth="1"/>
    <col min="8934" max="8934" width="13.42578125" style="9" customWidth="1"/>
    <col min="8935" max="8935" width="13.140625" style="9" customWidth="1"/>
    <col min="8936" max="8938" width="0" style="9" hidden="1" customWidth="1"/>
    <col min="8939" max="8939" width="15.140625" style="9" customWidth="1"/>
    <col min="8940" max="9186" width="8.85546875" style="9"/>
    <col min="9187" max="9187" width="7.5703125" style="9" customWidth="1"/>
    <col min="9188" max="9188" width="40.28515625" style="9" customWidth="1"/>
    <col min="9189" max="9189" width="14.28515625" style="9" customWidth="1"/>
    <col min="9190" max="9190" width="13.42578125" style="9" customWidth="1"/>
    <col min="9191" max="9191" width="13.140625" style="9" customWidth="1"/>
    <col min="9192" max="9194" width="0" style="9" hidden="1" customWidth="1"/>
    <col min="9195" max="9195" width="15.140625" style="9" customWidth="1"/>
    <col min="9196" max="9442" width="8.85546875" style="9"/>
    <col min="9443" max="9443" width="7.5703125" style="9" customWidth="1"/>
    <col min="9444" max="9444" width="40.28515625" style="9" customWidth="1"/>
    <col min="9445" max="9445" width="14.28515625" style="9" customWidth="1"/>
    <col min="9446" max="9446" width="13.42578125" style="9" customWidth="1"/>
    <col min="9447" max="9447" width="13.140625" style="9" customWidth="1"/>
    <col min="9448" max="9450" width="0" style="9" hidden="1" customWidth="1"/>
    <col min="9451" max="9451" width="15.140625" style="9" customWidth="1"/>
    <col min="9452" max="9698" width="8.85546875" style="9"/>
    <col min="9699" max="9699" width="7.5703125" style="9" customWidth="1"/>
    <col min="9700" max="9700" width="40.28515625" style="9" customWidth="1"/>
    <col min="9701" max="9701" width="14.28515625" style="9" customWidth="1"/>
    <col min="9702" max="9702" width="13.42578125" style="9" customWidth="1"/>
    <col min="9703" max="9703" width="13.140625" style="9" customWidth="1"/>
    <col min="9704" max="9706" width="0" style="9" hidden="1" customWidth="1"/>
    <col min="9707" max="9707" width="15.140625" style="9" customWidth="1"/>
    <col min="9708" max="9954" width="8.85546875" style="9"/>
    <col min="9955" max="9955" width="7.5703125" style="9" customWidth="1"/>
    <col min="9956" max="9956" width="40.28515625" style="9" customWidth="1"/>
    <col min="9957" max="9957" width="14.28515625" style="9" customWidth="1"/>
    <col min="9958" max="9958" width="13.42578125" style="9" customWidth="1"/>
    <col min="9959" max="9959" width="13.140625" style="9" customWidth="1"/>
    <col min="9960" max="9962" width="0" style="9" hidden="1" customWidth="1"/>
    <col min="9963" max="9963" width="15.140625" style="9" customWidth="1"/>
    <col min="9964" max="10210" width="8.85546875" style="9"/>
    <col min="10211" max="10211" width="7.5703125" style="9" customWidth="1"/>
    <col min="10212" max="10212" width="40.28515625" style="9" customWidth="1"/>
    <col min="10213" max="10213" width="14.28515625" style="9" customWidth="1"/>
    <col min="10214" max="10214" width="13.42578125" style="9" customWidth="1"/>
    <col min="10215" max="10215" width="13.140625" style="9" customWidth="1"/>
    <col min="10216" max="10218" width="0" style="9" hidden="1" customWidth="1"/>
    <col min="10219" max="10219" width="15.140625" style="9" customWidth="1"/>
    <col min="10220" max="10466" width="8.85546875" style="9"/>
    <col min="10467" max="10467" width="7.5703125" style="9" customWidth="1"/>
    <col min="10468" max="10468" width="40.28515625" style="9" customWidth="1"/>
    <col min="10469" max="10469" width="14.28515625" style="9" customWidth="1"/>
    <col min="10470" max="10470" width="13.42578125" style="9" customWidth="1"/>
    <col min="10471" max="10471" width="13.140625" style="9" customWidth="1"/>
    <col min="10472" max="10474" width="0" style="9" hidden="1" customWidth="1"/>
    <col min="10475" max="10475" width="15.140625" style="9" customWidth="1"/>
    <col min="10476" max="10722" width="8.85546875" style="9"/>
    <col min="10723" max="10723" width="7.5703125" style="9" customWidth="1"/>
    <col min="10724" max="10724" width="40.28515625" style="9" customWidth="1"/>
    <col min="10725" max="10725" width="14.28515625" style="9" customWidth="1"/>
    <col min="10726" max="10726" width="13.42578125" style="9" customWidth="1"/>
    <col min="10727" max="10727" width="13.140625" style="9" customWidth="1"/>
    <col min="10728" max="10730" width="0" style="9" hidden="1" customWidth="1"/>
    <col min="10731" max="10731" width="15.140625" style="9" customWidth="1"/>
    <col min="10732" max="10978" width="8.85546875" style="9"/>
    <col min="10979" max="10979" width="7.5703125" style="9" customWidth="1"/>
    <col min="10980" max="10980" width="40.28515625" style="9" customWidth="1"/>
    <col min="10981" max="10981" width="14.28515625" style="9" customWidth="1"/>
    <col min="10982" max="10982" width="13.42578125" style="9" customWidth="1"/>
    <col min="10983" max="10983" width="13.140625" style="9" customWidth="1"/>
    <col min="10984" max="10986" width="0" style="9" hidden="1" customWidth="1"/>
    <col min="10987" max="10987" width="15.140625" style="9" customWidth="1"/>
    <col min="10988" max="11234" width="8.85546875" style="9"/>
    <col min="11235" max="11235" width="7.5703125" style="9" customWidth="1"/>
    <col min="11236" max="11236" width="40.28515625" style="9" customWidth="1"/>
    <col min="11237" max="11237" width="14.28515625" style="9" customWidth="1"/>
    <col min="11238" max="11238" width="13.42578125" style="9" customWidth="1"/>
    <col min="11239" max="11239" width="13.140625" style="9" customWidth="1"/>
    <col min="11240" max="11242" width="0" style="9" hidden="1" customWidth="1"/>
    <col min="11243" max="11243" width="15.140625" style="9" customWidth="1"/>
    <col min="11244" max="11490" width="8.85546875" style="9"/>
    <col min="11491" max="11491" width="7.5703125" style="9" customWidth="1"/>
    <col min="11492" max="11492" width="40.28515625" style="9" customWidth="1"/>
    <col min="11493" max="11493" width="14.28515625" style="9" customWidth="1"/>
    <col min="11494" max="11494" width="13.42578125" style="9" customWidth="1"/>
    <col min="11495" max="11495" width="13.140625" style="9" customWidth="1"/>
    <col min="11496" max="11498" width="0" style="9" hidden="1" customWidth="1"/>
    <col min="11499" max="11499" width="15.140625" style="9" customWidth="1"/>
    <col min="11500" max="11746" width="8.85546875" style="9"/>
    <col min="11747" max="11747" width="7.5703125" style="9" customWidth="1"/>
    <col min="11748" max="11748" width="40.28515625" style="9" customWidth="1"/>
    <col min="11749" max="11749" width="14.28515625" style="9" customWidth="1"/>
    <col min="11750" max="11750" width="13.42578125" style="9" customWidth="1"/>
    <col min="11751" max="11751" width="13.140625" style="9" customWidth="1"/>
    <col min="11752" max="11754" width="0" style="9" hidden="1" customWidth="1"/>
    <col min="11755" max="11755" width="15.140625" style="9" customWidth="1"/>
    <col min="11756" max="12002" width="8.85546875" style="9"/>
    <col min="12003" max="12003" width="7.5703125" style="9" customWidth="1"/>
    <col min="12004" max="12004" width="40.28515625" style="9" customWidth="1"/>
    <col min="12005" max="12005" width="14.28515625" style="9" customWidth="1"/>
    <col min="12006" max="12006" width="13.42578125" style="9" customWidth="1"/>
    <col min="12007" max="12007" width="13.140625" style="9" customWidth="1"/>
    <col min="12008" max="12010" width="0" style="9" hidden="1" customWidth="1"/>
    <col min="12011" max="12011" width="15.140625" style="9" customWidth="1"/>
    <col min="12012" max="12258" width="8.85546875" style="9"/>
    <col min="12259" max="12259" width="7.5703125" style="9" customWidth="1"/>
    <col min="12260" max="12260" width="40.28515625" style="9" customWidth="1"/>
    <col min="12261" max="12261" width="14.28515625" style="9" customWidth="1"/>
    <col min="12262" max="12262" width="13.42578125" style="9" customWidth="1"/>
    <col min="12263" max="12263" width="13.140625" style="9" customWidth="1"/>
    <col min="12264" max="12266" width="0" style="9" hidden="1" customWidth="1"/>
    <col min="12267" max="12267" width="15.140625" style="9" customWidth="1"/>
    <col min="12268" max="12514" width="8.85546875" style="9"/>
    <col min="12515" max="12515" width="7.5703125" style="9" customWidth="1"/>
    <col min="12516" max="12516" width="40.28515625" style="9" customWidth="1"/>
    <col min="12517" max="12517" width="14.28515625" style="9" customWidth="1"/>
    <col min="12518" max="12518" width="13.42578125" style="9" customWidth="1"/>
    <col min="12519" max="12519" width="13.140625" style="9" customWidth="1"/>
    <col min="12520" max="12522" width="0" style="9" hidden="1" customWidth="1"/>
    <col min="12523" max="12523" width="15.140625" style="9" customWidth="1"/>
    <col min="12524" max="12770" width="8.85546875" style="9"/>
    <col min="12771" max="12771" width="7.5703125" style="9" customWidth="1"/>
    <col min="12772" max="12772" width="40.28515625" style="9" customWidth="1"/>
    <col min="12773" max="12773" width="14.28515625" style="9" customWidth="1"/>
    <col min="12774" max="12774" width="13.42578125" style="9" customWidth="1"/>
    <col min="12775" max="12775" width="13.140625" style="9" customWidth="1"/>
    <col min="12776" max="12778" width="0" style="9" hidden="1" customWidth="1"/>
    <col min="12779" max="12779" width="15.140625" style="9" customWidth="1"/>
    <col min="12780" max="13026" width="8.85546875" style="9"/>
    <col min="13027" max="13027" width="7.5703125" style="9" customWidth="1"/>
    <col min="13028" max="13028" width="40.28515625" style="9" customWidth="1"/>
    <col min="13029" max="13029" width="14.28515625" style="9" customWidth="1"/>
    <col min="13030" max="13030" width="13.42578125" style="9" customWidth="1"/>
    <col min="13031" max="13031" width="13.140625" style="9" customWidth="1"/>
    <col min="13032" max="13034" width="0" style="9" hidden="1" customWidth="1"/>
    <col min="13035" max="13035" width="15.140625" style="9" customWidth="1"/>
    <col min="13036" max="13282" width="8.85546875" style="9"/>
    <col min="13283" max="13283" width="7.5703125" style="9" customWidth="1"/>
    <col min="13284" max="13284" width="40.28515625" style="9" customWidth="1"/>
    <col min="13285" max="13285" width="14.28515625" style="9" customWidth="1"/>
    <col min="13286" max="13286" width="13.42578125" style="9" customWidth="1"/>
    <col min="13287" max="13287" width="13.140625" style="9" customWidth="1"/>
    <col min="13288" max="13290" width="0" style="9" hidden="1" customWidth="1"/>
    <col min="13291" max="13291" width="15.140625" style="9" customWidth="1"/>
    <col min="13292" max="13538" width="8.85546875" style="9"/>
    <col min="13539" max="13539" width="7.5703125" style="9" customWidth="1"/>
    <col min="13540" max="13540" width="40.28515625" style="9" customWidth="1"/>
    <col min="13541" max="13541" width="14.28515625" style="9" customWidth="1"/>
    <col min="13542" max="13542" width="13.42578125" style="9" customWidth="1"/>
    <col min="13543" max="13543" width="13.140625" style="9" customWidth="1"/>
    <col min="13544" max="13546" width="0" style="9" hidden="1" customWidth="1"/>
    <col min="13547" max="13547" width="15.140625" style="9" customWidth="1"/>
    <col min="13548" max="13794" width="8.85546875" style="9"/>
    <col min="13795" max="13795" width="7.5703125" style="9" customWidth="1"/>
    <col min="13796" max="13796" width="40.28515625" style="9" customWidth="1"/>
    <col min="13797" max="13797" width="14.28515625" style="9" customWidth="1"/>
    <col min="13798" max="13798" width="13.42578125" style="9" customWidth="1"/>
    <col min="13799" max="13799" width="13.140625" style="9" customWidth="1"/>
    <col min="13800" max="13802" width="0" style="9" hidden="1" customWidth="1"/>
    <col min="13803" max="13803" width="15.140625" style="9" customWidth="1"/>
    <col min="13804" max="14050" width="8.85546875" style="9"/>
    <col min="14051" max="14051" width="7.5703125" style="9" customWidth="1"/>
    <col min="14052" max="14052" width="40.28515625" style="9" customWidth="1"/>
    <col min="14053" max="14053" width="14.28515625" style="9" customWidth="1"/>
    <col min="14054" max="14054" width="13.42578125" style="9" customWidth="1"/>
    <col min="14055" max="14055" width="13.140625" style="9" customWidth="1"/>
    <col min="14056" max="14058" width="0" style="9" hidden="1" customWidth="1"/>
    <col min="14059" max="14059" width="15.140625" style="9" customWidth="1"/>
    <col min="14060" max="14306" width="8.85546875" style="9"/>
    <col min="14307" max="14307" width="7.5703125" style="9" customWidth="1"/>
    <col min="14308" max="14308" width="40.28515625" style="9" customWidth="1"/>
    <col min="14309" max="14309" width="14.28515625" style="9" customWidth="1"/>
    <col min="14310" max="14310" width="13.42578125" style="9" customWidth="1"/>
    <col min="14311" max="14311" width="13.140625" style="9" customWidth="1"/>
    <col min="14312" max="14314" width="0" style="9" hidden="1" customWidth="1"/>
    <col min="14315" max="14315" width="15.140625" style="9" customWidth="1"/>
    <col min="14316" max="14562" width="8.85546875" style="9"/>
    <col min="14563" max="14563" width="7.5703125" style="9" customWidth="1"/>
    <col min="14564" max="14564" width="40.28515625" style="9" customWidth="1"/>
    <col min="14565" max="14565" width="14.28515625" style="9" customWidth="1"/>
    <col min="14566" max="14566" width="13.42578125" style="9" customWidth="1"/>
    <col min="14567" max="14567" width="13.140625" style="9" customWidth="1"/>
    <col min="14568" max="14570" width="0" style="9" hidden="1" customWidth="1"/>
    <col min="14571" max="14571" width="15.140625" style="9" customWidth="1"/>
    <col min="14572" max="14818" width="8.85546875" style="9"/>
    <col min="14819" max="14819" width="7.5703125" style="9" customWidth="1"/>
    <col min="14820" max="14820" width="40.28515625" style="9" customWidth="1"/>
    <col min="14821" max="14821" width="14.28515625" style="9" customWidth="1"/>
    <col min="14822" max="14822" width="13.42578125" style="9" customWidth="1"/>
    <col min="14823" max="14823" width="13.140625" style="9" customWidth="1"/>
    <col min="14824" max="14826" width="0" style="9" hidden="1" customWidth="1"/>
    <col min="14827" max="14827" width="15.140625" style="9" customWidth="1"/>
    <col min="14828" max="15074" width="8.85546875" style="9"/>
    <col min="15075" max="15075" width="7.5703125" style="9" customWidth="1"/>
    <col min="15076" max="15076" width="40.28515625" style="9" customWidth="1"/>
    <col min="15077" max="15077" width="14.28515625" style="9" customWidth="1"/>
    <col min="15078" max="15078" width="13.42578125" style="9" customWidth="1"/>
    <col min="15079" max="15079" width="13.140625" style="9" customWidth="1"/>
    <col min="15080" max="15082" width="0" style="9" hidden="1" customWidth="1"/>
    <col min="15083" max="15083" width="15.140625" style="9" customWidth="1"/>
    <col min="15084" max="15330" width="8.85546875" style="9"/>
    <col min="15331" max="15331" width="7.5703125" style="9" customWidth="1"/>
    <col min="15332" max="15332" width="40.28515625" style="9" customWidth="1"/>
    <col min="15333" max="15333" width="14.28515625" style="9" customWidth="1"/>
    <col min="15334" max="15334" width="13.42578125" style="9" customWidth="1"/>
    <col min="15335" max="15335" width="13.140625" style="9" customWidth="1"/>
    <col min="15336" max="15338" width="0" style="9" hidden="1" customWidth="1"/>
    <col min="15339" max="15339" width="15.140625" style="9" customWidth="1"/>
    <col min="15340" max="15586" width="8.85546875" style="9"/>
    <col min="15587" max="15587" width="7.5703125" style="9" customWidth="1"/>
    <col min="15588" max="15588" width="40.28515625" style="9" customWidth="1"/>
    <col min="15589" max="15589" width="14.28515625" style="9" customWidth="1"/>
    <col min="15590" max="15590" width="13.42578125" style="9" customWidth="1"/>
    <col min="15591" max="15591" width="13.140625" style="9" customWidth="1"/>
    <col min="15592" max="15594" width="0" style="9" hidden="1" customWidth="1"/>
    <col min="15595" max="15595" width="15.140625" style="9" customWidth="1"/>
    <col min="15596" max="15842" width="8.85546875" style="9"/>
    <col min="15843" max="15843" width="7.5703125" style="9" customWidth="1"/>
    <col min="15844" max="15844" width="40.28515625" style="9" customWidth="1"/>
    <col min="15845" max="15845" width="14.28515625" style="9" customWidth="1"/>
    <col min="15846" max="15846" width="13.42578125" style="9" customWidth="1"/>
    <col min="15847" max="15847" width="13.140625" style="9" customWidth="1"/>
    <col min="15848" max="15850" width="0" style="9" hidden="1" customWidth="1"/>
    <col min="15851" max="15851" width="15.140625" style="9" customWidth="1"/>
    <col min="15852" max="16098" width="8.85546875" style="9"/>
    <col min="16099" max="16099" width="7.5703125" style="9" customWidth="1"/>
    <col min="16100" max="16100" width="40.28515625" style="9" customWidth="1"/>
    <col min="16101" max="16101" width="14.28515625" style="9" customWidth="1"/>
    <col min="16102" max="16102" width="13.42578125" style="9" customWidth="1"/>
    <col min="16103" max="16103" width="13.140625" style="9" customWidth="1"/>
    <col min="16104" max="16106" width="0" style="9" hidden="1" customWidth="1"/>
    <col min="16107" max="16107" width="15.140625" style="9" customWidth="1"/>
    <col min="16108" max="16366" width="8.85546875" style="9"/>
    <col min="16367" max="16384" width="9.140625" style="9" customWidth="1"/>
  </cols>
  <sheetData>
    <row r="1" spans="1:7">
      <c r="A1" s="6"/>
      <c r="C1" s="6" t="s">
        <v>447</v>
      </c>
    </row>
    <row r="2" spans="1:7">
      <c r="A2" s="6"/>
      <c r="C2" s="6" t="s">
        <v>487</v>
      </c>
    </row>
    <row r="3" spans="1:7">
      <c r="A3" s="6"/>
      <c r="C3" s="6" t="s">
        <v>340</v>
      </c>
    </row>
    <row r="5" spans="1:7" ht="14.45" customHeight="1">
      <c r="A5" s="198" t="s">
        <v>467</v>
      </c>
      <c r="B5" s="198"/>
      <c r="C5" s="198"/>
    </row>
    <row r="6" spans="1:7" ht="14.45" customHeight="1">
      <c r="A6" s="3"/>
      <c r="B6" s="3" t="s">
        <v>448</v>
      </c>
      <c r="C6" s="3"/>
    </row>
    <row r="7" spans="1:7" ht="14.45" customHeight="1">
      <c r="A7" s="198" t="s">
        <v>449</v>
      </c>
      <c r="B7" s="198"/>
      <c r="C7" s="198"/>
    </row>
    <row r="9" spans="1:7" ht="12.75" customHeight="1">
      <c r="A9" s="202" t="s">
        <v>3</v>
      </c>
      <c r="B9" s="199" t="s">
        <v>6</v>
      </c>
      <c r="C9" s="202" t="s">
        <v>468</v>
      </c>
    </row>
    <row r="10" spans="1:7">
      <c r="A10" s="209"/>
      <c r="B10" s="200"/>
      <c r="C10" s="209"/>
    </row>
    <row r="11" spans="1:7">
      <c r="A11" s="209"/>
      <c r="B11" s="200"/>
      <c r="C11" s="209"/>
    </row>
    <row r="12" spans="1:7">
      <c r="A12" s="203"/>
      <c r="B12" s="201"/>
      <c r="C12" s="203"/>
    </row>
    <row r="13" spans="1:7">
      <c r="A13" s="28">
        <v>1</v>
      </c>
      <c r="B13" s="28">
        <v>2</v>
      </c>
      <c r="C13" s="28">
        <v>3</v>
      </c>
    </row>
    <row r="14" spans="1:7" ht="14.25">
      <c r="A14" s="126" t="s">
        <v>4</v>
      </c>
      <c r="B14" s="127"/>
      <c r="C14" s="128">
        <f>SUM(C15:C31)</f>
        <v>81216</v>
      </c>
    </row>
    <row r="15" spans="1:7">
      <c r="A15" s="144">
        <v>1</v>
      </c>
      <c r="B15" s="156" t="s">
        <v>450</v>
      </c>
      <c r="C15" s="158">
        <v>1692</v>
      </c>
      <c r="G15" s="27"/>
    </row>
    <row r="16" spans="1:7">
      <c r="A16" s="29">
        <v>2</v>
      </c>
      <c r="B16" s="30" t="s">
        <v>451</v>
      </c>
      <c r="C16" s="145">
        <v>9306</v>
      </c>
      <c r="G16" s="27"/>
    </row>
    <row r="17" spans="1:7">
      <c r="A17" s="29">
        <v>3</v>
      </c>
      <c r="B17" s="30" t="s">
        <v>452</v>
      </c>
      <c r="C17" s="145">
        <v>2538</v>
      </c>
      <c r="G17" s="27"/>
    </row>
    <row r="18" spans="1:7">
      <c r="A18" s="29">
        <v>4</v>
      </c>
      <c r="B18" s="30" t="s">
        <v>453</v>
      </c>
      <c r="C18" s="145">
        <v>5922</v>
      </c>
      <c r="G18" s="27"/>
    </row>
    <row r="19" spans="1:7">
      <c r="A19" s="29">
        <v>5</v>
      </c>
      <c r="B19" s="30" t="s">
        <v>454</v>
      </c>
      <c r="C19" s="145">
        <v>5076</v>
      </c>
      <c r="G19" s="27"/>
    </row>
    <row r="20" spans="1:7">
      <c r="A20" s="29">
        <v>6</v>
      </c>
      <c r="B20" s="30" t="s">
        <v>455</v>
      </c>
      <c r="C20" s="145">
        <v>7614</v>
      </c>
      <c r="G20" s="27"/>
    </row>
    <row r="21" spans="1:7">
      <c r="A21" s="29">
        <v>7</v>
      </c>
      <c r="B21" s="30" t="s">
        <v>456</v>
      </c>
      <c r="C21" s="145">
        <v>1692</v>
      </c>
      <c r="G21" s="27"/>
    </row>
    <row r="22" spans="1:7">
      <c r="A22" s="29">
        <v>8</v>
      </c>
      <c r="B22" s="30" t="s">
        <v>457</v>
      </c>
      <c r="C22" s="145">
        <v>5922</v>
      </c>
      <c r="G22" s="27"/>
    </row>
    <row r="23" spans="1:7">
      <c r="A23" s="29">
        <v>9</v>
      </c>
      <c r="B23" s="30" t="s">
        <v>458</v>
      </c>
      <c r="C23" s="145">
        <v>4230</v>
      </c>
      <c r="G23" s="27"/>
    </row>
    <row r="24" spans="1:7">
      <c r="A24" s="29">
        <v>10</v>
      </c>
      <c r="B24" s="30" t="s">
        <v>459</v>
      </c>
      <c r="C24" s="145">
        <v>18612</v>
      </c>
      <c r="G24" s="27"/>
    </row>
    <row r="25" spans="1:7">
      <c r="A25" s="29">
        <v>11</v>
      </c>
      <c r="B25" s="30" t="s">
        <v>460</v>
      </c>
      <c r="C25" s="145">
        <v>3384</v>
      </c>
      <c r="G25" s="27"/>
    </row>
    <row r="26" spans="1:7">
      <c r="A26" s="29">
        <v>12</v>
      </c>
      <c r="B26" s="30" t="s">
        <v>461</v>
      </c>
      <c r="C26" s="145">
        <v>846</v>
      </c>
      <c r="G26" s="27"/>
    </row>
    <row r="27" spans="1:7">
      <c r="A27" s="29">
        <v>13</v>
      </c>
      <c r="B27" s="30" t="s">
        <v>462</v>
      </c>
      <c r="C27" s="145">
        <v>1692</v>
      </c>
      <c r="G27" s="27"/>
    </row>
    <row r="28" spans="1:7">
      <c r="A28" s="29">
        <v>14</v>
      </c>
      <c r="B28" s="30" t="s">
        <v>463</v>
      </c>
      <c r="C28" s="145">
        <v>4230</v>
      </c>
      <c r="G28" s="27"/>
    </row>
    <row r="29" spans="1:7">
      <c r="A29" s="29">
        <v>15</v>
      </c>
      <c r="B29" s="30" t="s">
        <v>464</v>
      </c>
      <c r="C29" s="145">
        <v>846</v>
      </c>
      <c r="G29" s="27"/>
    </row>
    <row r="30" spans="1:7">
      <c r="A30" s="29">
        <v>16</v>
      </c>
      <c r="B30" s="30" t="s">
        <v>465</v>
      </c>
      <c r="C30" s="145">
        <v>5922</v>
      </c>
      <c r="G30" s="27"/>
    </row>
    <row r="31" spans="1:7">
      <c r="A31" s="146">
        <v>17</v>
      </c>
      <c r="B31" s="157" t="s">
        <v>466</v>
      </c>
      <c r="C31" s="159">
        <v>1692</v>
      </c>
      <c r="G31" s="27"/>
    </row>
    <row r="34" spans="2:3" ht="15">
      <c r="B34" s="89" t="s">
        <v>432</v>
      </c>
      <c r="C34" s="89" t="s">
        <v>427</v>
      </c>
    </row>
  </sheetData>
  <mergeCells count="5"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1.piel.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'1.piel.'!Print_Titles</vt:lpstr>
      <vt:lpstr>'12.piel.'!Print_Titles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Uldis Ervalds</cp:lastModifiedBy>
  <cp:lastPrinted>2024-09-30T14:44:36Z</cp:lastPrinted>
  <dcterms:created xsi:type="dcterms:W3CDTF">2024-02-16T12:58:28Z</dcterms:created>
  <dcterms:modified xsi:type="dcterms:W3CDTF">2026-08-28T09:48:25Z</dcterms:modified>
  <cp:category/>
</cp:coreProperties>
</file>