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6A37AD40-63A0-4AF9-8249-A559B8A59778}" xr6:coauthVersionLast="47" xr6:coauthVersionMax="47" xr10:uidLastSave="{00000000-0000-0000-0000-000000000000}"/>
  <bookViews>
    <workbookView xWindow="-108" yWindow="-108" windowWidth="23256" windowHeight="12456" xr2:uid="{EC7BDE5E-35C1-4932-9BBE-2F35B7A2C540}"/>
  </bookViews>
  <sheets>
    <sheet name="Lapa1" sheetId="1" r:id="rId1"/>
  </sheets>
  <definedNames>
    <definedName name="_xlnm._FilterDatabase" localSheetId="0" hidden="1">Lapa1!$A$12:$M$82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1" l="1"/>
  <c r="G100" i="1"/>
  <c r="H99" i="1"/>
  <c r="J99" i="1" s="1"/>
  <c r="H98" i="1"/>
  <c r="J98" i="1" s="1"/>
  <c r="H97" i="1"/>
  <c r="J97" i="1" s="1"/>
  <c r="H96" i="1"/>
  <c r="J96" i="1" s="1"/>
  <c r="E100" i="1"/>
  <c r="D100" i="1"/>
  <c r="F95" i="1"/>
  <c r="H95" i="1" s="1"/>
  <c r="J95" i="1" s="1"/>
  <c r="F94" i="1"/>
  <c r="H94" i="1" s="1"/>
  <c r="J94" i="1" s="1"/>
  <c r="F84" i="1"/>
  <c r="H84" i="1" s="1"/>
  <c r="J84" i="1" s="1"/>
  <c r="F13" i="1"/>
  <c r="H13" i="1" s="1"/>
  <c r="J13" i="1" s="1"/>
  <c r="F14" i="1"/>
  <c r="H14" i="1" s="1"/>
  <c r="J14" i="1" s="1"/>
  <c r="F15" i="1"/>
  <c r="H15" i="1" s="1"/>
  <c r="J15" i="1" s="1"/>
  <c r="F16" i="1"/>
  <c r="H16" i="1" s="1"/>
  <c r="J16" i="1" s="1"/>
  <c r="F17" i="1"/>
  <c r="H17" i="1" s="1"/>
  <c r="J17" i="1" s="1"/>
  <c r="F18" i="1"/>
  <c r="H18" i="1" s="1"/>
  <c r="J18" i="1" s="1"/>
  <c r="F19" i="1"/>
  <c r="F20" i="1"/>
  <c r="H20" i="1" s="1"/>
  <c r="J20" i="1" s="1"/>
  <c r="F21" i="1"/>
  <c r="H21" i="1" s="1"/>
  <c r="J21" i="1" s="1"/>
  <c r="F22" i="1"/>
  <c r="H22" i="1" s="1"/>
  <c r="J22" i="1" s="1"/>
  <c r="F23" i="1"/>
  <c r="H23" i="1" s="1"/>
  <c r="J23" i="1" s="1"/>
  <c r="F24" i="1"/>
  <c r="H24" i="1" s="1"/>
  <c r="J24" i="1" s="1"/>
  <c r="F25" i="1"/>
  <c r="H25" i="1" s="1"/>
  <c r="J25" i="1" s="1"/>
  <c r="F26" i="1"/>
  <c r="H26" i="1" s="1"/>
  <c r="J26" i="1" s="1"/>
  <c r="F27" i="1"/>
  <c r="H27" i="1" s="1"/>
  <c r="J27" i="1" s="1"/>
  <c r="F28" i="1"/>
  <c r="H28" i="1" s="1"/>
  <c r="J28" i="1" s="1"/>
  <c r="F29" i="1"/>
  <c r="H29" i="1" s="1"/>
  <c r="J29" i="1" s="1"/>
  <c r="F30" i="1"/>
  <c r="H30" i="1" s="1"/>
  <c r="J30" i="1" s="1"/>
  <c r="F31" i="1"/>
  <c r="H31" i="1" s="1"/>
  <c r="J31" i="1" s="1"/>
  <c r="F32" i="1"/>
  <c r="H32" i="1" s="1"/>
  <c r="J32" i="1" s="1"/>
  <c r="F33" i="1"/>
  <c r="H33" i="1" s="1"/>
  <c r="J33" i="1" s="1"/>
  <c r="F34" i="1"/>
  <c r="H34" i="1" s="1"/>
  <c r="J34" i="1" s="1"/>
  <c r="F35" i="1"/>
  <c r="H35" i="1" s="1"/>
  <c r="J35" i="1" s="1"/>
  <c r="F36" i="1"/>
  <c r="H36" i="1" s="1"/>
  <c r="J36" i="1" s="1"/>
  <c r="F37" i="1"/>
  <c r="H37" i="1" s="1"/>
  <c r="J37" i="1" s="1"/>
  <c r="F38" i="1"/>
  <c r="H38" i="1" s="1"/>
  <c r="J38" i="1" s="1"/>
  <c r="F39" i="1"/>
  <c r="H39" i="1" s="1"/>
  <c r="J39" i="1" s="1"/>
  <c r="F40" i="1"/>
  <c r="H40" i="1" s="1"/>
  <c r="J40" i="1" s="1"/>
  <c r="F41" i="1"/>
  <c r="H41" i="1" s="1"/>
  <c r="J41" i="1" s="1"/>
  <c r="F42" i="1"/>
  <c r="H42" i="1" s="1"/>
  <c r="J42" i="1" s="1"/>
  <c r="F43" i="1"/>
  <c r="H43" i="1" s="1"/>
  <c r="J43" i="1" s="1"/>
  <c r="F44" i="1"/>
  <c r="H44" i="1" s="1"/>
  <c r="J44" i="1" s="1"/>
  <c r="F45" i="1"/>
  <c r="H45" i="1" s="1"/>
  <c r="J45" i="1" s="1"/>
  <c r="F46" i="1"/>
  <c r="H46" i="1" s="1"/>
  <c r="J46" i="1" s="1"/>
  <c r="F47" i="1"/>
  <c r="H47" i="1" s="1"/>
  <c r="J47" i="1" s="1"/>
  <c r="F48" i="1"/>
  <c r="H48" i="1" s="1"/>
  <c r="J48" i="1" s="1"/>
  <c r="F49" i="1"/>
  <c r="H49" i="1" s="1"/>
  <c r="J49" i="1" s="1"/>
  <c r="F50" i="1"/>
  <c r="H50" i="1" s="1"/>
  <c r="J50" i="1" s="1"/>
  <c r="F51" i="1"/>
  <c r="H51" i="1" s="1"/>
  <c r="J51" i="1" s="1"/>
  <c r="F52" i="1"/>
  <c r="H52" i="1" s="1"/>
  <c r="J52" i="1" s="1"/>
  <c r="F53" i="1"/>
  <c r="H53" i="1" s="1"/>
  <c r="J53" i="1" s="1"/>
  <c r="F54" i="1"/>
  <c r="H54" i="1" s="1"/>
  <c r="J54" i="1" s="1"/>
  <c r="F55" i="1"/>
  <c r="H55" i="1" s="1"/>
  <c r="J55" i="1" s="1"/>
  <c r="F56" i="1"/>
  <c r="H56" i="1" s="1"/>
  <c r="J56" i="1" s="1"/>
  <c r="F57" i="1"/>
  <c r="H57" i="1" s="1"/>
  <c r="J57" i="1" s="1"/>
  <c r="F58" i="1"/>
  <c r="H58" i="1" s="1"/>
  <c r="J58" i="1" s="1"/>
  <c r="F59" i="1"/>
  <c r="H59" i="1" s="1"/>
  <c r="J59" i="1" s="1"/>
  <c r="F60" i="1"/>
  <c r="H60" i="1" s="1"/>
  <c r="J60" i="1" s="1"/>
  <c r="F61" i="1"/>
  <c r="H61" i="1" s="1"/>
  <c r="J61" i="1" s="1"/>
  <c r="F62" i="1"/>
  <c r="H62" i="1" s="1"/>
  <c r="J62" i="1" s="1"/>
  <c r="F63" i="1"/>
  <c r="H63" i="1" s="1"/>
  <c r="J63" i="1" s="1"/>
  <c r="F64" i="1"/>
  <c r="H64" i="1" s="1"/>
  <c r="J64" i="1" s="1"/>
  <c r="F65" i="1"/>
  <c r="H65" i="1" s="1"/>
  <c r="J65" i="1" s="1"/>
  <c r="F66" i="1"/>
  <c r="H66" i="1" s="1"/>
  <c r="J66" i="1" s="1"/>
  <c r="F67" i="1"/>
  <c r="H67" i="1" s="1"/>
  <c r="J67" i="1" s="1"/>
  <c r="F68" i="1"/>
  <c r="H68" i="1" s="1"/>
  <c r="J68" i="1" s="1"/>
  <c r="F69" i="1"/>
  <c r="H69" i="1" s="1"/>
  <c r="J69" i="1" s="1"/>
  <c r="F70" i="1"/>
  <c r="H70" i="1" s="1"/>
  <c r="J70" i="1" s="1"/>
  <c r="F71" i="1"/>
  <c r="H71" i="1" s="1"/>
  <c r="J71" i="1" s="1"/>
  <c r="F72" i="1"/>
  <c r="H72" i="1" s="1"/>
  <c r="J72" i="1" s="1"/>
  <c r="F73" i="1"/>
  <c r="H73" i="1" s="1"/>
  <c r="J73" i="1" s="1"/>
  <c r="F74" i="1"/>
  <c r="H74" i="1" s="1"/>
  <c r="J74" i="1" s="1"/>
  <c r="F75" i="1"/>
  <c r="H75" i="1" s="1"/>
  <c r="J75" i="1" s="1"/>
  <c r="F76" i="1"/>
  <c r="H76" i="1" s="1"/>
  <c r="J76" i="1" s="1"/>
  <c r="F77" i="1"/>
  <c r="H77" i="1" s="1"/>
  <c r="J77" i="1" s="1"/>
  <c r="F78" i="1"/>
  <c r="H78" i="1" s="1"/>
  <c r="J78" i="1" s="1"/>
  <c r="F79" i="1"/>
  <c r="H79" i="1" s="1"/>
  <c r="J79" i="1" s="1"/>
  <c r="F80" i="1"/>
  <c r="H80" i="1" s="1"/>
  <c r="J80" i="1" s="1"/>
  <c r="F81" i="1"/>
  <c r="H81" i="1" s="1"/>
  <c r="J81" i="1" s="1"/>
  <c r="F82" i="1"/>
  <c r="H82" i="1" s="1"/>
  <c r="J82" i="1" s="1"/>
  <c r="F83" i="1"/>
  <c r="H83" i="1" s="1"/>
  <c r="J83" i="1" s="1"/>
  <c r="F85" i="1"/>
  <c r="H85" i="1" s="1"/>
  <c r="J85" i="1" s="1"/>
  <c r="F86" i="1"/>
  <c r="H86" i="1" s="1"/>
  <c r="J86" i="1" s="1"/>
  <c r="F87" i="1"/>
  <c r="H87" i="1" s="1"/>
  <c r="J87" i="1" s="1"/>
  <c r="F88" i="1"/>
  <c r="H88" i="1" s="1"/>
  <c r="J88" i="1" s="1"/>
  <c r="F89" i="1"/>
  <c r="H89" i="1" s="1"/>
  <c r="J89" i="1" s="1"/>
  <c r="F90" i="1"/>
  <c r="H90" i="1" s="1"/>
  <c r="J90" i="1" s="1"/>
  <c r="F91" i="1"/>
  <c r="H91" i="1" s="1"/>
  <c r="J91" i="1" s="1"/>
  <c r="F92" i="1"/>
  <c r="H92" i="1" s="1"/>
  <c r="J92" i="1" s="1"/>
  <c r="F93" i="1"/>
  <c r="H93" i="1" s="1"/>
  <c r="J93" i="1" s="1"/>
  <c r="J100" i="1" l="1"/>
  <c r="F100" i="1"/>
  <c r="H100" i="1"/>
</calcChain>
</file>

<file path=xl/sharedStrings.xml><?xml version="1.0" encoding="utf-8"?>
<sst xmlns="http://schemas.openxmlformats.org/spreadsheetml/2006/main" count="539" uniqueCount="425">
  <si>
    <t>Nr.p.k.</t>
  </si>
  <si>
    <t>Aktivitāte</t>
  </si>
  <si>
    <t>Finansējums, EUR</t>
  </si>
  <si>
    <t xml:space="preserve">Ceļu un ielu fonda līdzekļi </t>
  </si>
  <si>
    <t>1.</t>
  </si>
  <si>
    <t>2.</t>
  </si>
  <si>
    <t>3.</t>
  </si>
  <si>
    <t>4.</t>
  </si>
  <si>
    <t>04516206</t>
  </si>
  <si>
    <t>5.</t>
  </si>
  <si>
    <t>6.</t>
  </si>
  <si>
    <t>04516212</t>
  </si>
  <si>
    <t>7.</t>
  </si>
  <si>
    <t>8.</t>
  </si>
  <si>
    <t>pārbūve</t>
  </si>
  <si>
    <t>9.</t>
  </si>
  <si>
    <t>10.</t>
  </si>
  <si>
    <t>11.</t>
  </si>
  <si>
    <t>Izpildītājs</t>
  </si>
  <si>
    <t>Alūksnes novada pagastu apvienības pārvalde</t>
  </si>
  <si>
    <t>12.</t>
  </si>
  <si>
    <t>13.</t>
  </si>
  <si>
    <t>14.</t>
  </si>
  <si>
    <t>049005</t>
  </si>
  <si>
    <t>15.</t>
  </si>
  <si>
    <t>16.</t>
  </si>
  <si>
    <t>17.</t>
  </si>
  <si>
    <t>18.</t>
  </si>
  <si>
    <t>19.</t>
  </si>
  <si>
    <t>Alūksnes novada Kultūras centrs</t>
  </si>
  <si>
    <t>R.P. U.2.21.</t>
  </si>
  <si>
    <t>Atbalstīt amatierkolektīvu darbību un veicināt tā attīstību</t>
  </si>
  <si>
    <t>20.</t>
  </si>
  <si>
    <t>21.</t>
  </si>
  <si>
    <t>22.</t>
  </si>
  <si>
    <t>23.</t>
  </si>
  <si>
    <t>1.7.1.</t>
  </si>
  <si>
    <t>Jauniešu nodarbinātība vasaras mēnešos</t>
  </si>
  <si>
    <t>24.</t>
  </si>
  <si>
    <t>25.</t>
  </si>
  <si>
    <t>063011</t>
  </si>
  <si>
    <t>pieslēgumi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</si>
  <si>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</si>
  <si>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</si>
  <si>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</si>
  <si>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</si>
  <si>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</si>
  <si>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</si>
  <si>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</si>
  <si>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</si>
  <si>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</si>
  <si>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</si>
  <si>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</si>
  <si>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</si>
  <si>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</si>
  <si>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</si>
  <si>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</si>
  <si>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</si>
  <si>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Alūksnes novada pašvaldības</t>
  </si>
  <si>
    <t>Uzskaites dimensija</t>
  </si>
  <si>
    <t>Piezīmes</t>
  </si>
  <si>
    <t>Eiropas Savienības struktūrfondu, valsts un pašvaldības finansējums</t>
  </si>
  <si>
    <t>049009</t>
  </si>
  <si>
    <t>R.P. U.2.22.</t>
  </si>
  <si>
    <t>Saglabāt novada tradicionālos pasākumus</t>
  </si>
  <si>
    <t xml:space="preserve">Kopā </t>
  </si>
  <si>
    <t>045159</t>
  </si>
  <si>
    <t>053001</t>
  </si>
  <si>
    <t>064020</t>
  </si>
  <si>
    <t>4.2.1.</t>
  </si>
  <si>
    <t>Pašvaldības stipendiju piešķiršana speciālistu piesaistei Alūksnes novadā atbilstoši saistošajiem noteikumiem</t>
  </si>
  <si>
    <t>07310</t>
  </si>
  <si>
    <t>Izglītības pārvalde</t>
  </si>
  <si>
    <t>4.3.1.</t>
  </si>
  <si>
    <t>Alūksnes novada Sociālo lietu pārvalde</t>
  </si>
  <si>
    <t>R.P. U.3.2</t>
  </si>
  <si>
    <t>Atjaunot meža resursus</t>
  </si>
  <si>
    <t>uzņēmējdarbības atbalsta centrs</t>
  </si>
  <si>
    <t>Pilnveidot pašvaldības uzņēmējdarbības atbalsta mehānismus, sekmēt jauniešu uzņēmējspēju veidošanos</t>
  </si>
  <si>
    <t>R.P. U.2.2.</t>
  </si>
  <si>
    <t>Organizēt jauniešu interesēm atbilstošas vasaras aktivitātes un/vai nometnes kvalitatīvai brīvā laika pavadīšanai</t>
  </si>
  <si>
    <t>Alūksnes Sporta skola</t>
  </si>
  <si>
    <t>vasaras aktivitāšu/ nometņu konkurss</t>
  </si>
  <si>
    <t>R.P. U.2.7.</t>
  </si>
  <si>
    <t>081001</t>
  </si>
  <si>
    <t>novada sporta pasākumi</t>
  </si>
  <si>
    <t xml:space="preserve">Atbalstīt sporta tradīciju saglabāšanu un jaunu tradīciju ieviešanu </t>
  </si>
  <si>
    <t>R.P. U.2.8.</t>
  </si>
  <si>
    <t>Veicināt jaunu talantu augstu sasniegumu sporta attīstību</t>
  </si>
  <si>
    <t>081009    098212</t>
  </si>
  <si>
    <t>atbalsts sportistiem</t>
  </si>
  <si>
    <t>Alūksnes Sporta skola, Izglītības pārvalde</t>
  </si>
  <si>
    <t>R.P. U.3.2.</t>
  </si>
  <si>
    <t>Apkarot un ierobežot invazīvās augu sugas</t>
  </si>
  <si>
    <t>ar Sosnovska latvāni, puķu sprigani invadēto teritoriju apsekošana, platību ierobežošana un samazināšana</t>
  </si>
  <si>
    <t>R.P. U.4.1.</t>
  </si>
  <si>
    <t>supervīzijas, semināri</t>
  </si>
  <si>
    <t>Investīciju un Rīcības plāna punkts vai uzdevums</t>
  </si>
  <si>
    <t>R.P. U.4.12.</t>
  </si>
  <si>
    <t>Veicināt sadarbību starp pašvaldību un formālajām sabiedrības grupām (NVO)</t>
  </si>
  <si>
    <t>066010</t>
  </si>
  <si>
    <t>Centrālā administrācija</t>
  </si>
  <si>
    <t>iedzīvotāju forumi, aptaujas</t>
  </si>
  <si>
    <t>R.P. U.3.1.</t>
  </si>
  <si>
    <t>Decentralizētās kanalizācijas reģistra izveide un uzturēšana</t>
  </si>
  <si>
    <t>reģistra uzturēšana un aktualizēšana</t>
  </si>
  <si>
    <t>SIA "RŪPE"</t>
  </si>
  <si>
    <t>ALŪKSNES NOVADA PAŠVALDĪBAS</t>
  </si>
  <si>
    <t>Alūksnes pilsētas svētki</t>
  </si>
  <si>
    <t>Alūksnes novada pagastu apvienības pārvalde, pašvaldības iestāde "SPODRA"</t>
  </si>
  <si>
    <t>096230</t>
  </si>
  <si>
    <t>projekta aktivitātes</t>
  </si>
  <si>
    <t>Ziemeru pamatskola</t>
  </si>
  <si>
    <t>Alūksnes novada pašvaldības iestādes</t>
  </si>
  <si>
    <t>3.3.2.</t>
  </si>
  <si>
    <t>4.5.1.</t>
  </si>
  <si>
    <t>06218</t>
  </si>
  <si>
    <t>3.18.1.</t>
  </si>
  <si>
    <t>Malienas pirmsskolas izglītības iestāde "Mazputniņš"</t>
  </si>
  <si>
    <t>Transportlīdzekļu iegāde pašvaldības funkciju nodrošināšanai</t>
  </si>
  <si>
    <t>R.P. U.1.1.   U.1.2., U.1.3., U.1.4.</t>
  </si>
  <si>
    <t>095433</t>
  </si>
  <si>
    <t xml:space="preserve">082942        </t>
  </si>
  <si>
    <t>R.P. U.3.9.</t>
  </si>
  <si>
    <t>104001</t>
  </si>
  <si>
    <t>pasākums audžuģimeņu godināšanai</t>
  </si>
  <si>
    <t>Alūksnes novada bāriņtiesa</t>
  </si>
  <si>
    <t>091110</t>
  </si>
  <si>
    <t>Alūksnes pirmsskolas izglītības iestāde "Pienenīte"</t>
  </si>
  <si>
    <t>Mācību līdzekļu un
aprīkojuma papildināšana
atbilstoši mācību satura
īstenošanai</t>
  </si>
  <si>
    <t>2.4.3.</t>
  </si>
  <si>
    <t>Alūksnes novada pašvaldības izglītības iestādes</t>
  </si>
  <si>
    <t>Pašvaldības iestāde "SPODRA"</t>
  </si>
  <si>
    <t>R.P. U.3.12.</t>
  </si>
  <si>
    <t>Attīstīt bibliotēkas infrastruktūru un pakalpojumus</t>
  </si>
  <si>
    <t>Alūksnes novada bibliotēka</t>
  </si>
  <si>
    <t>R.P. U.2.23.</t>
  </si>
  <si>
    <t>datortehnikas iegāde, mācību līdzekļu un mācību grāmatu iegāde, mācību digitālo resursu iegāde</t>
  </si>
  <si>
    <t>Atbalstīt kultūrvēsturiskā mantojuma vērtību saglabāšanu</t>
  </si>
  <si>
    <t>095110</t>
  </si>
  <si>
    <t>Alūksnes Mākslas skola</t>
  </si>
  <si>
    <t xml:space="preserve">Vecās pils ēkas logu restaurācija </t>
  </si>
  <si>
    <t>06119</t>
  </si>
  <si>
    <t>4.2.2.</t>
  </si>
  <si>
    <t>Dzīvojamā fonda atjaunošana</t>
  </si>
  <si>
    <t>06116</t>
  </si>
  <si>
    <t>pašvaldības dzīvokļu remonti</t>
  </si>
  <si>
    <t>R.P.U.2.20.</t>
  </si>
  <si>
    <t>Dažādot novada kultūras pakalpojumu pieejamību</t>
  </si>
  <si>
    <t>082340</t>
  </si>
  <si>
    <t>Alūksnes Bērnu un jauniešu centrs</t>
  </si>
  <si>
    <t>Popularizēt audžuģimeņu kustību</t>
  </si>
  <si>
    <t>Supervīzijas un apmācību nodrošināšana sociālā darba speciālistiem</t>
  </si>
  <si>
    <t>Sabiedrības digitālo prasmju attīstība</t>
  </si>
  <si>
    <t>096231</t>
  </si>
  <si>
    <t xml:space="preserve">projekta aktivitātes saskaņā ar vienošanos </t>
  </si>
  <si>
    <t>04516202</t>
  </si>
  <si>
    <t>atjaunošana</t>
  </si>
  <si>
    <t>04516203</t>
  </si>
  <si>
    <t>3.13.1.</t>
  </si>
  <si>
    <t>būvniecība</t>
  </si>
  <si>
    <t>1.21.1.</t>
  </si>
  <si>
    <t>Bērnu rotaļu laukumu pilnveidošana novada teritorijā</t>
  </si>
  <si>
    <t>3.7.2.</t>
  </si>
  <si>
    <t>109141</t>
  </si>
  <si>
    <t>3.29.1.</t>
  </si>
  <si>
    <t>Mācību un koplietošanas telpu remonti</t>
  </si>
  <si>
    <t>3.10.1.</t>
  </si>
  <si>
    <t>42.</t>
  </si>
  <si>
    <t>43.</t>
  </si>
  <si>
    <t>44.</t>
  </si>
  <si>
    <t>2.10.3.</t>
  </si>
  <si>
    <t>109140</t>
  </si>
  <si>
    <t>45.</t>
  </si>
  <si>
    <t>3.1.3.</t>
  </si>
  <si>
    <t>46.</t>
  </si>
  <si>
    <t>3.1.4.</t>
  </si>
  <si>
    <t>47.</t>
  </si>
  <si>
    <t>48.</t>
  </si>
  <si>
    <t>R.P.U.3.5.</t>
  </si>
  <si>
    <t>R.P.U.2.4.</t>
  </si>
  <si>
    <t>062041</t>
  </si>
  <si>
    <t>kapu digitālā uzmērīšana</t>
  </si>
  <si>
    <t>49.</t>
  </si>
  <si>
    <t>1.5.5.</t>
  </si>
  <si>
    <t>Alūksnes stacijas ēkas fasādes atjaunošana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</si>
  <si>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</si>
  <si>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</si>
  <si>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</si>
  <si>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</si>
  <si>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</si>
  <si>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</si>
  <si>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</si>
  <si>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</si>
  <si>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</si>
  <si>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</si>
  <si>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</si>
  <si>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</si>
  <si>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</si>
  <si>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</si>
  <si>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</si>
  <si>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</si>
  <si>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</si>
  <si>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</si>
  <si>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</si>
  <si>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</si>
  <si>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</si>
  <si>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</si>
  <si>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</si>
  <si>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R.P.U.2.15</t>
  </si>
  <si>
    <t>73.</t>
  </si>
  <si>
    <t>74.</t>
  </si>
  <si>
    <t>2.4.9.</t>
  </si>
  <si>
    <t>75.</t>
  </si>
  <si>
    <t>Nodrošināt pamatvajadzībām atbilstošu sociālo palīdzību un uzlabot tā pieejamību</t>
  </si>
  <si>
    <t>04516216</t>
  </si>
  <si>
    <t>IAP.3.</t>
  </si>
  <si>
    <t>Droša, dabiska un pieejama vide dzīvošanai, darbam un atpūtai</t>
  </si>
  <si>
    <t>03205</t>
  </si>
  <si>
    <t>Centrālā administrācija, Pašvaldības policija</t>
  </si>
  <si>
    <t>76.</t>
  </si>
  <si>
    <t>pašvaldības īpašumā pārņemtie valsts vietējie autoceļi (seguma atjaunošana)</t>
  </si>
  <si>
    <t>77.</t>
  </si>
  <si>
    <t xml:space="preserve">082940          </t>
  </si>
  <si>
    <t>inventāra iegāde amatierkolektīvu darbības nodrošināšana</t>
  </si>
  <si>
    <t>koku stādu iegāde</t>
  </si>
  <si>
    <t>Projekts "Esi vesels Bānīša zemē!"</t>
  </si>
  <si>
    <t>Attīstīt un labiekārtot publisko ārtelpu</t>
  </si>
  <si>
    <t>Sociālās aprūpes centra "Pīlādži" paplašināšanas būvprojekta izstrāde</t>
  </si>
  <si>
    <t>patvertņu aprīkošana u.c.</t>
  </si>
  <si>
    <t>78.</t>
  </si>
  <si>
    <t>R.P.U.2.17.</t>
  </si>
  <si>
    <t>095437</t>
  </si>
  <si>
    <t>R.P.U. 3.4.</t>
  </si>
  <si>
    <t>Uzlabot sasniedzamībai nepieciešamo infrastruktūru un mobilitātes iespējas (uzlabot un atjaunot ielu un ceļu un publisko infrastruktūru)</t>
  </si>
  <si>
    <t>1.3.4.</t>
  </si>
  <si>
    <t>Infrastruktūras izveide Alūksnē, Alūksnes novadā, 2.kārta"</t>
  </si>
  <si>
    <t>045173</t>
  </si>
  <si>
    <t>Attīstīt koordinētu, uz jauniešu vajadzībām balstītu jaunatnes darba tīklojumu un politiku</t>
  </si>
  <si>
    <t>0451619</t>
  </si>
  <si>
    <t>Centrālās administrācijas Attīstības nodaļa</t>
  </si>
  <si>
    <t>045112</t>
  </si>
  <si>
    <t>Pilssalas tilta remonts</t>
  </si>
  <si>
    <t>1.1.1.</t>
  </si>
  <si>
    <t>062157</t>
  </si>
  <si>
    <t>Parka ielas 2, Dzirnavu ielas, Alūksne teritorijas sakārtošana</t>
  </si>
  <si>
    <t>Helēnas ielas,  pārbūve ( No Jāņkalna ielas līdz Dārza ielai), Alūksnē</t>
  </si>
  <si>
    <t>1.5.4.</t>
  </si>
  <si>
    <t>Parka iela 2A ēkas iekštelpu projektēšana</t>
  </si>
  <si>
    <t>Nodarbinātība</t>
  </si>
  <si>
    <t>1.9.</t>
  </si>
  <si>
    <t xml:space="preserve">Projektēšana </t>
  </si>
  <si>
    <t>1.9.25.</t>
  </si>
  <si>
    <t>Alūksnes pilsētas tranzītielu seguma virskārtas atjaunošana</t>
  </si>
  <si>
    <t>045174</t>
  </si>
  <si>
    <t>1.9.26.</t>
  </si>
  <si>
    <t>Lietus kanalizācijas sistēmas atjaunošana</t>
  </si>
  <si>
    <t>1.9.27.</t>
  </si>
  <si>
    <t>Lietus kanalizācijas izbūve</t>
  </si>
  <si>
    <t>izbūve Lauku ielā, Alūksnē</t>
  </si>
  <si>
    <t>2.4.6., 2.4.8.</t>
  </si>
  <si>
    <t xml:space="preserve">Apkures sistēmas modernizācija un kanalizācijas un ūdens sistēmu uzlabošana </t>
  </si>
  <si>
    <t>091410</t>
  </si>
  <si>
    <t>Apkures sistēmas maiņa, kanalizācijas un ūdens sistēmas uzlabošana</t>
  </si>
  <si>
    <t>grupu telpu remonts, piebūves siltināšana</t>
  </si>
  <si>
    <t>2.5.1.</t>
  </si>
  <si>
    <t>āra rotaļu laukumu atjaunošana</t>
  </si>
  <si>
    <t>2.9.1.</t>
  </si>
  <si>
    <t>Dalība ES programmas "ERASMUS +" projektos</t>
  </si>
  <si>
    <t>Ernsta Glika Alūksnes Valsts ģimnāzija;                 Alekseja Grāvīša Liepnas pamatskola; Alūksnes Bērnu un jauniešu centrs</t>
  </si>
  <si>
    <t xml:space="preserve"> </t>
  </si>
  <si>
    <t>2.11.4.</t>
  </si>
  <si>
    <t>109143</t>
  </si>
  <si>
    <t>Centrālās administrācijas Attīstības nodaļa, Sociālo lietu pārvalde</t>
  </si>
  <si>
    <t>109139</t>
  </si>
  <si>
    <t>ēkas Jāņkalna iela 8, Alūksnē, pārbūve</t>
  </si>
  <si>
    <t>Projekts "Pieejami sabiedrībā balstītie sociālie pakalpojumi Alūksnes novadā"</t>
  </si>
  <si>
    <t>Projekts "Vides pieejamības nodrošināšanai personu ar invaliditāti mājokļos"</t>
  </si>
  <si>
    <t>Projekts "Sociālo mājokļu atjaunošana"</t>
  </si>
  <si>
    <t>Projekts "Sabiedrībā balstītu sociālo pakalpojumu pieejamības palielināšana Alūksnes novadā"</t>
  </si>
  <si>
    <t>Projekts "Pielāgošanās klimata pārmaiņām un plūdu risku mazināšana, veicot ilgtspējīgas infrastruktūras izveidi un atjaunošanu Alūksnes pilsētā"</t>
  </si>
  <si>
    <t>062158</t>
  </si>
  <si>
    <t>projekta aktivitātes (Saules tilta pārbūve, promenādes izbūve, franču dārza ierīkošana u.c.)</t>
  </si>
  <si>
    <t>Projekts "Sporta un aktīvās atpūtas centra "Mežinieki" attīstība</t>
  </si>
  <si>
    <t>projekta 1.kārtas aktivitātes</t>
  </si>
  <si>
    <t>3.15.2.</t>
  </si>
  <si>
    <t>Skaidu jumta nomaiņa (Kalncempju pagasta Viktora Ķirpa Ates muzejs)</t>
  </si>
  <si>
    <t>0822202</t>
  </si>
  <si>
    <t>Alūksnes novada muzejs</t>
  </si>
  <si>
    <t>3.17.1.</t>
  </si>
  <si>
    <t>Alsviķu pagasta Strautiņu ciema apgaismojuma uzlabošana</t>
  </si>
  <si>
    <t>Līdzfinansējums daudzdzīvokļu māju piesaistīto zemesgabalu labiekārtošanai</t>
  </si>
  <si>
    <t>06210</t>
  </si>
  <si>
    <t>labiekārtošana</t>
  </si>
  <si>
    <t>3.17.2.</t>
  </si>
  <si>
    <t>Līdzfinansējums kultūras pieminekļu un vēsturisko būvju saglabāšanai Alūksnes novadā</t>
  </si>
  <si>
    <t>2025.gadā piešķirtais līdzfinansējums; 2026.gada konkursam piešķirtais finansējums</t>
  </si>
  <si>
    <t>Līdzfinansējums nekustāmo īpašumu pieslēgšanai centralizētajai ūdens  apgādes un/vai kanalizācijas sistēmai</t>
  </si>
  <si>
    <t>Projekts "Atklājot mantojumu"/ "Discovering heritage"</t>
  </si>
  <si>
    <t>3.30.1.</t>
  </si>
  <si>
    <t>Komunālās tehnikas iegāde</t>
  </si>
  <si>
    <t>transportlīdzekļa iegāde</t>
  </si>
  <si>
    <t>2 stipendiāti</t>
  </si>
  <si>
    <t>06216; 066003; 066022</t>
  </si>
  <si>
    <t>4.6.1.</t>
  </si>
  <si>
    <t>03206</t>
  </si>
  <si>
    <t>109111</t>
  </si>
  <si>
    <t>atbalsts 10 biedrībām</t>
  </si>
  <si>
    <t>Sociālo lietu pārvalde</t>
  </si>
  <si>
    <t>projektu aktivitātes</t>
  </si>
  <si>
    <t>seguma atjaunošana</t>
  </si>
  <si>
    <t>Centrālā administrācija; Pašvaldības iestāde "SPODRA"</t>
  </si>
  <si>
    <t xml:space="preserve"> Pašvaldības iestāde "SPODRA"</t>
  </si>
  <si>
    <t>autoruzraudzība</t>
  </si>
  <si>
    <t>Saules tilta būvdarbu autoruzraudzība</t>
  </si>
  <si>
    <t>3.10.</t>
  </si>
  <si>
    <t>Aktīvās atpūtas vietu iekārtošana</t>
  </si>
  <si>
    <t>"Bebru takas" Jaunannā koncepts</t>
  </si>
  <si>
    <t xml:space="preserve"> pasākumu rīkošana 80+ iedzīvotājiem</t>
  </si>
  <si>
    <t>066024</t>
  </si>
  <si>
    <t>sabiedrības līdzdalības budžets, tajā skaitā 2025.gada piešķirtais finansējums</t>
  </si>
  <si>
    <t xml:space="preserve">telpu remonts Bejas, Mārkalnes struktūrvienībās, inventāra iegāde Alūksnes novada bibliotēkai un visām struktūrvienībām </t>
  </si>
  <si>
    <t>AF projekta "Digitālā darba ar jaunatni sistēmas attīstība pašvaldībās" aktivitātes</t>
  </si>
  <si>
    <t>091110; 091210; 091410; 092130; 092150; 092151; 092260;, 092269; 092320; 095114; 095210; 095213; 095215; 095330; 095410; 095414</t>
  </si>
  <si>
    <t>3.3.</t>
  </si>
  <si>
    <t>Sociālās palīdzības infrastruktūras uzlabošana</t>
  </si>
  <si>
    <t>ēkas Uzvaras ielā 1, Alūksnē siltināšanas būvprojekta izstrāde</t>
  </si>
  <si>
    <t>082133; 095440; 095441; 095442; 095443</t>
  </si>
  <si>
    <t>Alūksnes novada bibliotēka,             Alūksnes Bērnu un jauniešu centrs</t>
  </si>
  <si>
    <t>ELFLA projektu aktivitātes</t>
  </si>
  <si>
    <t>R.P.U.2.2.</t>
  </si>
  <si>
    <t>066002</t>
  </si>
  <si>
    <t>stendi</t>
  </si>
  <si>
    <t>3.11.</t>
  </si>
  <si>
    <t>Māriņkalna rotaļu laukuma elementu atjaunošana</t>
  </si>
  <si>
    <t>1.22.2.</t>
  </si>
  <si>
    <t>3.14.</t>
  </si>
  <si>
    <t>3.15.</t>
  </si>
  <si>
    <t>Kultūras namu infrastruktūras uzlabošana</t>
  </si>
  <si>
    <t>Mālupes saieta nama un Jaunalūksnes Tautas nama apkures katlu remonts</t>
  </si>
  <si>
    <t>102001; 049005</t>
  </si>
  <si>
    <t>Centrālās administrācijas Attīstības nodaļa: Sociālās aprūpes centrs "Pīlādži"</t>
  </si>
  <si>
    <t>109138; 049005</t>
  </si>
  <si>
    <t>izbūve, būvuzraudzība</t>
  </si>
  <si>
    <t>Pašvaldības nozīmes koplietošanas meliorācijas novadgrāvju atjaunošana (Veclaicenes pagastā)</t>
  </si>
  <si>
    <t>1.11.</t>
  </si>
  <si>
    <t>Ceļu infrastruktūras uzlabošana Annas pagastā</t>
  </si>
  <si>
    <t>Lupatu tilta remontdarbi</t>
  </si>
  <si>
    <t>1.15.1.</t>
  </si>
  <si>
    <t>1.22.4.</t>
  </si>
  <si>
    <t>asfalta seguma atjaunošana</t>
  </si>
  <si>
    <t>Ielu infrastruktūras uzlabošana Aluksnes pilsētā</t>
  </si>
  <si>
    <t>Uzņēmējdarbības attīstībai nepieciešamās infrastruktūras izbūve Alūksnes novadā</t>
  </si>
  <si>
    <t>Uzņēmējdarbības attīstībai nepieciešamās infrastruktūras izbūve Aluksnes novadā</t>
  </si>
  <si>
    <t>Būvprojekta autoruzraudzība; mazu arhitektonisko objektu izveide; būvprojekta ekspertīze</t>
  </si>
  <si>
    <t>Ielu infrastruktūras uzlabošana Alūksnes pilsētā</t>
  </si>
  <si>
    <t>seguma atjaunošana no krustojuma ar Raiņa bulvāri  līdz Helēnas ielai 63A, Alūksnē)</t>
  </si>
  <si>
    <t>atjaunošana Helēnas ielā pie Helēnas iela 63A, Alūksnē</t>
  </si>
  <si>
    <t>Izglītības iestāžu teritoriju labiekārtošana</t>
  </si>
  <si>
    <t>projekta aktivitātes (projektēšana)</t>
  </si>
  <si>
    <t>Brīvdabas estrāžu infrastruktūras uzlabošana novada teritorijā</t>
  </si>
  <si>
    <t xml:space="preserve">Atbalsts sociālās jomas biedrībām, kuras apvieno personas ar veselības traucējumiem </t>
  </si>
  <si>
    <t>Projekts "Objektu (patvertņu) pielāgošana un aprīkošana civilās aizsardzības mērķiem Alūksne"</t>
  </si>
  <si>
    <t>Veicināt saturīgu un aktīvu brīvā laika pavadīšanas iespēju pieejamību</t>
  </si>
  <si>
    <t>afišu stendi</t>
  </si>
  <si>
    <t>082130; 0821301; 0821302; 0821303; 0821304; 0821305; 0821306; 0821308; 0821309; 0821310; 0821311;  0821312;  0821313; 0821314; 0821315; 0821316</t>
  </si>
  <si>
    <t>047311</t>
  </si>
  <si>
    <t>Aktivitātes Bānīša dzimšanas dienā</t>
  </si>
  <si>
    <t>Alūksnes Tūrisma informācijas centrs</t>
  </si>
  <si>
    <t>79.</t>
  </si>
  <si>
    <t>Grozījumi</t>
  </si>
  <si>
    <t>Finansējums ar grozījumiem, EUR</t>
  </si>
  <si>
    <t>80.</t>
  </si>
  <si>
    <t>2.4.11.</t>
  </si>
  <si>
    <t>Projekts "Kvalitatīva izglītības satura ieviešana Alūksnes novada izglītības iestādēs"</t>
  </si>
  <si>
    <t>096234</t>
  </si>
  <si>
    <t>Ernsta Glika Alūksnes Valsts ģimnāzija dabaszinātņu kabinets</t>
  </si>
  <si>
    <t>81.</t>
  </si>
  <si>
    <t>082220</t>
  </si>
  <si>
    <t>R.P.U.2.23</t>
  </si>
  <si>
    <t>Valsts kultūrkapitāla fonda projekti</t>
  </si>
  <si>
    <t>82.</t>
  </si>
  <si>
    <t>061070</t>
  </si>
  <si>
    <t>Dzīvojamās mājas projektēšana</t>
  </si>
  <si>
    <t>3.1.1.</t>
  </si>
  <si>
    <t>Jaunlaicenes estrādes sienas un grīdas remonts</t>
  </si>
  <si>
    <t>Grozījumi Nr.2</t>
  </si>
  <si>
    <t>Finansējums ar 26.03.2026. grozījumiem, EUR</t>
  </si>
  <si>
    <t>04731       04126 092151  082220      082130        062041            095410        091110        095330        092260</t>
  </si>
  <si>
    <t>081129</t>
  </si>
  <si>
    <t>83.</t>
  </si>
  <si>
    <t>042111</t>
  </si>
  <si>
    <t>Annas, Mārkalnes un Kalncepju pagastā</t>
  </si>
  <si>
    <t>3.7.3.</t>
  </si>
  <si>
    <t>84.</t>
  </si>
  <si>
    <t>Projekts "Pašvaldības nozīmes koplietošanas meliorācijas novadgrāvju atjaunošana"</t>
  </si>
  <si>
    <t>061071</t>
  </si>
  <si>
    <t>Projekts "Dzīvokļu atjaunošana mājokļu pieejamības uzlabošanai Alūksnes novadā"</t>
  </si>
  <si>
    <t>3.1.5.</t>
  </si>
  <si>
    <t>Saglābāt ezeru bioloģisko daudzveidību</t>
  </si>
  <si>
    <t>R.P.U.3.3.</t>
  </si>
  <si>
    <t>06217</t>
  </si>
  <si>
    <t>Pašvaldības iestāde "ALJA"</t>
  </si>
  <si>
    <t>Esošo pašvaldības dzīvokļu remonts</t>
  </si>
  <si>
    <t>Līdaku un zandartu mazuļu ielaišana ezeros</t>
  </si>
  <si>
    <t>85.</t>
  </si>
  <si>
    <t>86.</t>
  </si>
  <si>
    <t>095444</t>
  </si>
  <si>
    <t>JSPA projekts "BALSS"</t>
  </si>
  <si>
    <t>JSPA projekta aktivitātes</t>
  </si>
  <si>
    <t>Metu konkurss un projektēšana</t>
  </si>
  <si>
    <t>Alūksnes pilsētas centrālā  skvēra attīstība</t>
  </si>
  <si>
    <t>Grozījumi Nr.3</t>
  </si>
  <si>
    <t>Finansējums ar 28.05.2026. grozījumiem, EUR</t>
  </si>
  <si>
    <t>09213c;   08213d; 09213k; 09226d; 09226e; 09542a; 09213n</t>
  </si>
  <si>
    <t>saistošajiem noteikumiem Nr. 12/2026</t>
  </si>
  <si>
    <t>3. pielikums</t>
  </si>
  <si>
    <t>BUDŽETS 2026. GADAM</t>
  </si>
  <si>
    <t>Alūksnes novada pašvaldības Attīstības programmas 2022.–2027. gadam</t>
  </si>
  <si>
    <t>Rīcības un Investīciju plāna finansējums 2026. gadam</t>
  </si>
  <si>
    <t>Pašvaldības autoceļa "Jaunlaicene–Jānīši–Balti" remontdarbi (Jaunlaicenes pagasts)</t>
  </si>
  <si>
    <t xml:space="preserve">Tilta pār Kūdupi autoceļā
"Čistigi–Zagorje" pārbūve  (Pededzes pagasts)
</t>
  </si>
  <si>
    <t>Pašvaldības autoceļa "Bārdaskrogs–Paiķi" atjaunošana (Veclaicenes pagasts)</t>
  </si>
  <si>
    <t>Tilta pār Kūdupi autoceļā Čistigi–Zagoje pārbūve (Pededzes pagasts)</t>
  </si>
  <si>
    <r>
      <t xml:space="preserve">Alūksnes novada pašvaldības domes priekšsēdētājs </t>
    </r>
    <r>
      <rPr>
        <i/>
        <sz val="12"/>
        <color theme="1"/>
        <rFont val="Times New Roman"/>
        <family val="1"/>
        <charset val="186"/>
      </rPr>
      <t>Dz. Adlers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</si>
</sst>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0" xfId="1" applyNumberFormat="1" applyFont="1" applyFill="1" applyAlignment="1">
      <alignment vertical="top"/>
    </xf>
    <xf numFmtId="3" fontId="3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top"/>
    </xf>
    <xf numFmtId="3" fontId="3" fillId="0" borderId="1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vertical="top"/>
    </xf>
    <xf numFmtId="3" fontId="2" fillId="0" borderId="0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horizontal="center" vertical="top" wrapText="1"/>
    </xf>
    <xf numFmtId="3" fontId="2" fillId="0" borderId="1" xfId="1" quotePrefix="1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horizontal="center" vertical="top"/>
    </xf>
    <xf numFmtId="14" fontId="2" fillId="0" borderId="1" xfId="0" applyNumberFormat="1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vertical="top"/>
    </xf>
    <xf numFmtId="165" fontId="2" fillId="0" borderId="1" xfId="1" applyNumberFormat="1" applyFont="1" applyFill="1" applyBorder="1" applyAlignment="1">
      <alignment vertical="top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D501-484F-43EB-94B4-11D21C29D35C}">
  <sheetPr>
    <pageSetUpPr fitToPage="1"/>
  </sheetPr>
  <dimension ref="A1:S109"/>
  <sheetViews>
    <sheetView tabSelected="1" topLeftCell="A99" workbookViewId="0">
      <selection activeCell="A103" sqref="A103:M103"/>
    </sheetView>
  </sheetViews>
  <sheetFormatPr defaultColWidth="9.109375" defaultRowHeight="15.6" x14ac:dyDescent="0.3"/>
  <cols>
    <col min="1" max="1" width="10.33203125" style="9" customWidth="1"/>
    <col min="2" max="2" width="12" style="10" customWidth="1"/>
    <col min="3" max="3" width="36.5546875" style="10" customWidth="1"/>
    <col min="4" max="7" width="14.44140625" style="1" hidden="1" customWidth="1"/>
    <col min="8" max="10" width="14.44140625" style="1" customWidth="1"/>
    <col min="11" max="11" width="12.33203125" style="11" customWidth="1"/>
    <col min="12" max="12" width="18" style="10" customWidth="1"/>
    <col min="13" max="13" width="19.33203125" style="17" customWidth="1"/>
    <col min="14" max="16384" width="9.109375" style="13"/>
  </cols>
  <sheetData>
    <row r="1" spans="1:13" x14ac:dyDescent="0.3">
      <c r="M1" s="12" t="s">
        <v>416</v>
      </c>
    </row>
    <row r="2" spans="1:13" x14ac:dyDescent="0.3">
      <c r="M2" s="14" t="s">
        <v>58</v>
      </c>
    </row>
    <row r="3" spans="1:13" x14ac:dyDescent="0.3">
      <c r="M3" s="14" t="s">
        <v>415</v>
      </c>
    </row>
    <row r="4" spans="1:13" x14ac:dyDescent="0.3">
      <c r="C4" s="15" t="s">
        <v>107</v>
      </c>
      <c r="M4" s="14"/>
    </row>
    <row r="5" spans="1:13" x14ac:dyDescent="0.3">
      <c r="C5" s="16" t="s">
        <v>417</v>
      </c>
      <c r="M5" s="14"/>
    </row>
    <row r="6" spans="1:13" x14ac:dyDescent="0.3">
      <c r="M6" s="14"/>
    </row>
    <row r="7" spans="1:13" x14ac:dyDescent="0.3">
      <c r="A7" s="13"/>
      <c r="C7" s="15" t="s">
        <v>418</v>
      </c>
      <c r="M7" s="13"/>
    </row>
    <row r="8" spans="1:13" x14ac:dyDescent="0.3">
      <c r="A8" s="13"/>
      <c r="C8" s="15" t="s">
        <v>419</v>
      </c>
    </row>
    <row r="9" spans="1:13" x14ac:dyDescent="0.3">
      <c r="A9" s="13"/>
      <c r="C9" s="15"/>
    </row>
    <row r="11" spans="1:13" ht="78" x14ac:dyDescent="0.3">
      <c r="A11" s="33" t="s">
        <v>0</v>
      </c>
      <c r="B11" s="18" t="s">
        <v>97</v>
      </c>
      <c r="C11" s="18" t="s">
        <v>1</v>
      </c>
      <c r="D11" s="2" t="s">
        <v>2</v>
      </c>
      <c r="E11" s="2" t="s">
        <v>370</v>
      </c>
      <c r="F11" s="2" t="s">
        <v>387</v>
      </c>
      <c r="G11" s="2" t="s">
        <v>386</v>
      </c>
      <c r="H11" s="2" t="s">
        <v>413</v>
      </c>
      <c r="I11" s="2" t="s">
        <v>412</v>
      </c>
      <c r="J11" s="2" t="s">
        <v>371</v>
      </c>
      <c r="K11" s="18" t="s">
        <v>59</v>
      </c>
      <c r="L11" s="18" t="s">
        <v>60</v>
      </c>
      <c r="M11" s="18" t="s">
        <v>18</v>
      </c>
    </row>
    <row r="12" spans="1:13" x14ac:dyDescent="0.3">
      <c r="A12" s="23" t="s">
        <v>3</v>
      </c>
      <c r="B12" s="19"/>
      <c r="C12" s="20"/>
      <c r="D12" s="3"/>
      <c r="E12" s="3"/>
      <c r="F12" s="3"/>
      <c r="G12" s="3"/>
      <c r="H12" s="3"/>
      <c r="I12" s="3"/>
      <c r="J12" s="3"/>
      <c r="K12" s="21"/>
      <c r="L12" s="20"/>
      <c r="M12" s="22"/>
    </row>
    <row r="13" spans="1:13" s="9" customFormat="1" ht="31.2" x14ac:dyDescent="0.3">
      <c r="A13" s="23" t="s">
        <v>4</v>
      </c>
      <c r="B13" s="20" t="s">
        <v>250</v>
      </c>
      <c r="C13" s="20" t="s">
        <v>351</v>
      </c>
      <c r="D13" s="3">
        <v>4500</v>
      </c>
      <c r="E13" s="3"/>
      <c r="F13" s="3">
        <f>D13+E13</f>
        <v>4500</v>
      </c>
      <c r="G13" s="3"/>
      <c r="H13" s="3">
        <f>F13+G13</f>
        <v>4500</v>
      </c>
      <c r="I13" s="3"/>
      <c r="J13" s="3">
        <f>H13+I13</f>
        <v>4500</v>
      </c>
      <c r="K13" s="24" t="s">
        <v>239</v>
      </c>
      <c r="L13" s="20" t="s">
        <v>242</v>
      </c>
      <c r="M13" s="20" t="s">
        <v>312</v>
      </c>
    </row>
    <row r="14" spans="1:13" s="9" customFormat="1" ht="46.8" x14ac:dyDescent="0.3">
      <c r="A14" s="23" t="s">
        <v>5</v>
      </c>
      <c r="B14" s="20" t="s">
        <v>345</v>
      </c>
      <c r="C14" s="20" t="s">
        <v>346</v>
      </c>
      <c r="D14" s="3">
        <v>5990</v>
      </c>
      <c r="E14" s="3"/>
      <c r="F14" s="3">
        <f t="shared" ref="F14:F77" si="0">D14+E14</f>
        <v>5990</v>
      </c>
      <c r="G14" s="3"/>
      <c r="H14" s="3">
        <f t="shared" ref="H14:H77" si="1">F14+G14</f>
        <v>5990</v>
      </c>
      <c r="I14" s="3"/>
      <c r="J14" s="3">
        <f t="shared" ref="J14:J77" si="2">H14+I14</f>
        <v>5990</v>
      </c>
      <c r="K14" s="24" t="s">
        <v>156</v>
      </c>
      <c r="L14" s="20" t="s">
        <v>347</v>
      </c>
      <c r="M14" s="20" t="s">
        <v>19</v>
      </c>
    </row>
    <row r="15" spans="1:13" s="9" customFormat="1" ht="46.8" x14ac:dyDescent="0.3">
      <c r="A15" s="23" t="s">
        <v>6</v>
      </c>
      <c r="B15" s="20" t="s">
        <v>348</v>
      </c>
      <c r="C15" s="20" t="s">
        <v>420</v>
      </c>
      <c r="D15" s="3">
        <v>10000</v>
      </c>
      <c r="E15" s="3"/>
      <c r="F15" s="3">
        <f t="shared" si="0"/>
        <v>10000</v>
      </c>
      <c r="G15" s="3"/>
      <c r="H15" s="3">
        <f t="shared" si="1"/>
        <v>10000</v>
      </c>
      <c r="I15" s="3"/>
      <c r="J15" s="3">
        <f t="shared" si="2"/>
        <v>10000</v>
      </c>
      <c r="K15" s="24" t="s">
        <v>8</v>
      </c>
      <c r="L15" s="20" t="s">
        <v>157</v>
      </c>
      <c r="M15" s="20" t="s">
        <v>19</v>
      </c>
    </row>
    <row r="16" spans="1:13" s="9" customFormat="1" ht="62.4" x14ac:dyDescent="0.3">
      <c r="A16" s="23" t="s">
        <v>7</v>
      </c>
      <c r="B16" s="20" t="s">
        <v>161</v>
      </c>
      <c r="C16" s="20" t="s">
        <v>421</v>
      </c>
      <c r="D16" s="3">
        <v>17000</v>
      </c>
      <c r="E16" s="3"/>
      <c r="F16" s="3">
        <f t="shared" si="0"/>
        <v>17000</v>
      </c>
      <c r="G16" s="3"/>
      <c r="H16" s="3">
        <f t="shared" si="1"/>
        <v>17000</v>
      </c>
      <c r="I16" s="3"/>
      <c r="J16" s="3">
        <f t="shared" si="2"/>
        <v>17000</v>
      </c>
      <c r="K16" s="24" t="s">
        <v>11</v>
      </c>
      <c r="L16" s="20" t="s">
        <v>157</v>
      </c>
      <c r="M16" s="20" t="s">
        <v>19</v>
      </c>
    </row>
    <row r="17" spans="1:13" s="9" customFormat="1" ht="46.8" x14ac:dyDescent="0.3">
      <c r="A17" s="23" t="s">
        <v>9</v>
      </c>
      <c r="B17" s="20" t="s">
        <v>349</v>
      </c>
      <c r="C17" s="20" t="s">
        <v>422</v>
      </c>
      <c r="D17" s="3">
        <v>10000</v>
      </c>
      <c r="E17" s="3"/>
      <c r="F17" s="3">
        <f t="shared" si="0"/>
        <v>10000</v>
      </c>
      <c r="G17" s="3"/>
      <c r="H17" s="3">
        <f t="shared" si="1"/>
        <v>10000</v>
      </c>
      <c r="I17" s="3"/>
      <c r="J17" s="3">
        <f t="shared" si="2"/>
        <v>10000</v>
      </c>
      <c r="K17" s="24" t="s">
        <v>158</v>
      </c>
      <c r="L17" s="20" t="s">
        <v>350</v>
      </c>
      <c r="M17" s="20" t="s">
        <v>19</v>
      </c>
    </row>
    <row r="18" spans="1:13" s="9" customFormat="1" ht="78" x14ac:dyDescent="0.3">
      <c r="A18" s="23" t="s">
        <v>10</v>
      </c>
      <c r="B18" s="20" t="s">
        <v>233</v>
      </c>
      <c r="C18" s="20" t="s">
        <v>234</v>
      </c>
      <c r="D18" s="3">
        <v>86558</v>
      </c>
      <c r="E18" s="3"/>
      <c r="F18" s="3">
        <f t="shared" si="0"/>
        <v>86558</v>
      </c>
      <c r="G18" s="3"/>
      <c r="H18" s="3">
        <f t="shared" si="1"/>
        <v>86558</v>
      </c>
      <c r="I18" s="3"/>
      <c r="J18" s="3">
        <f t="shared" si="2"/>
        <v>86558</v>
      </c>
      <c r="K18" s="24" t="s">
        <v>215</v>
      </c>
      <c r="L18" s="20" t="s">
        <v>221</v>
      </c>
      <c r="M18" s="20" t="s">
        <v>19</v>
      </c>
    </row>
    <row r="19" spans="1:13" x14ac:dyDescent="0.3">
      <c r="A19" s="23" t="s">
        <v>61</v>
      </c>
      <c r="B19" s="20"/>
      <c r="C19" s="20"/>
      <c r="D19" s="3"/>
      <c r="E19" s="3"/>
      <c r="F19" s="3">
        <f t="shared" si="0"/>
        <v>0</v>
      </c>
      <c r="G19" s="3"/>
      <c r="H19" s="3"/>
      <c r="I19" s="3"/>
      <c r="J19" s="3"/>
      <c r="K19" s="21"/>
      <c r="L19" s="20"/>
      <c r="M19" s="22"/>
    </row>
    <row r="20" spans="1:13" ht="62.4" x14ac:dyDescent="0.3">
      <c r="A20" s="23" t="s">
        <v>12</v>
      </c>
      <c r="B20" s="20" t="s">
        <v>243</v>
      </c>
      <c r="C20" s="20" t="s">
        <v>352</v>
      </c>
      <c r="D20" s="3">
        <v>1793193</v>
      </c>
      <c r="E20" s="3"/>
      <c r="F20" s="3">
        <f t="shared" si="0"/>
        <v>1793193</v>
      </c>
      <c r="G20" s="3">
        <v>94335</v>
      </c>
      <c r="H20" s="3">
        <f t="shared" si="1"/>
        <v>1887528</v>
      </c>
      <c r="I20" s="3">
        <v>101296</v>
      </c>
      <c r="J20" s="3">
        <f t="shared" si="2"/>
        <v>1988824</v>
      </c>
      <c r="K20" s="24" t="s">
        <v>244</v>
      </c>
      <c r="L20" s="20" t="s">
        <v>245</v>
      </c>
      <c r="M20" s="20" t="s">
        <v>240</v>
      </c>
    </row>
    <row r="21" spans="1:13" ht="95.25" customHeight="1" x14ac:dyDescent="0.3">
      <c r="A21" s="23" t="s">
        <v>13</v>
      </c>
      <c r="B21" s="20" t="s">
        <v>243</v>
      </c>
      <c r="C21" s="20" t="s">
        <v>353</v>
      </c>
      <c r="D21" s="3">
        <v>56126</v>
      </c>
      <c r="E21" s="3"/>
      <c r="F21" s="3">
        <f t="shared" si="0"/>
        <v>56126</v>
      </c>
      <c r="G21" s="3"/>
      <c r="H21" s="3">
        <f t="shared" si="1"/>
        <v>56126</v>
      </c>
      <c r="I21" s="3"/>
      <c r="J21" s="3">
        <f t="shared" si="2"/>
        <v>56126</v>
      </c>
      <c r="K21" s="24" t="s">
        <v>23</v>
      </c>
      <c r="L21" s="20" t="s">
        <v>354</v>
      </c>
      <c r="M21" s="20" t="s">
        <v>240</v>
      </c>
    </row>
    <row r="22" spans="1:13" ht="46.8" x14ac:dyDescent="0.3">
      <c r="A22" s="23" t="s">
        <v>15</v>
      </c>
      <c r="B22" s="20" t="s">
        <v>243</v>
      </c>
      <c r="C22" s="20" t="s">
        <v>352</v>
      </c>
      <c r="D22" s="3">
        <v>70000</v>
      </c>
      <c r="E22" s="3"/>
      <c r="F22" s="3">
        <f t="shared" si="0"/>
        <v>70000</v>
      </c>
      <c r="G22" s="3"/>
      <c r="H22" s="3">
        <f t="shared" si="1"/>
        <v>70000</v>
      </c>
      <c r="I22" s="3"/>
      <c r="J22" s="3">
        <f t="shared" si="2"/>
        <v>70000</v>
      </c>
      <c r="K22" s="24" t="s">
        <v>23</v>
      </c>
      <c r="L22" s="20" t="s">
        <v>248</v>
      </c>
      <c r="M22" s="20" t="s">
        <v>240</v>
      </c>
    </row>
    <row r="23" spans="1:13" ht="78" x14ac:dyDescent="0.3">
      <c r="A23" s="23" t="s">
        <v>16</v>
      </c>
      <c r="B23" s="20" t="s">
        <v>235</v>
      </c>
      <c r="C23" s="20" t="s">
        <v>236</v>
      </c>
      <c r="D23" s="3">
        <v>166866</v>
      </c>
      <c r="E23" s="3"/>
      <c r="F23" s="3">
        <f t="shared" si="0"/>
        <v>166866</v>
      </c>
      <c r="G23" s="3"/>
      <c r="H23" s="3">
        <f t="shared" si="1"/>
        <v>166866</v>
      </c>
      <c r="I23" s="3"/>
      <c r="J23" s="3">
        <f t="shared" si="2"/>
        <v>166866</v>
      </c>
      <c r="K23" s="24" t="s">
        <v>237</v>
      </c>
      <c r="L23" s="20" t="s">
        <v>246</v>
      </c>
      <c r="M23" s="20" t="s">
        <v>240</v>
      </c>
    </row>
    <row r="24" spans="1:13" ht="46.8" x14ac:dyDescent="0.3">
      <c r="A24" s="23" t="s">
        <v>17</v>
      </c>
      <c r="B24" s="20" t="s">
        <v>247</v>
      </c>
      <c r="C24" s="20" t="s">
        <v>411</v>
      </c>
      <c r="D24" s="3">
        <v>78650</v>
      </c>
      <c r="E24" s="3"/>
      <c r="F24" s="3">
        <f t="shared" si="0"/>
        <v>78650</v>
      </c>
      <c r="G24" s="3"/>
      <c r="H24" s="3">
        <f t="shared" si="1"/>
        <v>78650</v>
      </c>
      <c r="I24" s="3"/>
      <c r="J24" s="3">
        <f t="shared" si="2"/>
        <v>78650</v>
      </c>
      <c r="K24" s="24" t="s">
        <v>23</v>
      </c>
      <c r="L24" s="20" t="s">
        <v>410</v>
      </c>
      <c r="M24" s="20" t="s">
        <v>240</v>
      </c>
    </row>
    <row r="25" spans="1:13" ht="46.8" x14ac:dyDescent="0.3">
      <c r="A25" s="23" t="s">
        <v>20</v>
      </c>
      <c r="B25" s="20" t="s">
        <v>184</v>
      </c>
      <c r="C25" s="20" t="s">
        <v>185</v>
      </c>
      <c r="D25" s="3">
        <v>10000</v>
      </c>
      <c r="E25" s="3"/>
      <c r="F25" s="3">
        <f t="shared" si="0"/>
        <v>10000</v>
      </c>
      <c r="G25" s="3"/>
      <c r="H25" s="3">
        <f t="shared" si="1"/>
        <v>10000</v>
      </c>
      <c r="I25" s="3"/>
      <c r="J25" s="3">
        <f t="shared" si="2"/>
        <v>10000</v>
      </c>
      <c r="K25" s="24" t="s">
        <v>23</v>
      </c>
      <c r="L25" s="20" t="s">
        <v>157</v>
      </c>
      <c r="M25" s="20" t="s">
        <v>240</v>
      </c>
    </row>
    <row r="26" spans="1:13" ht="158.25" customHeight="1" x14ac:dyDescent="0.3">
      <c r="A26" s="23" t="s">
        <v>21</v>
      </c>
      <c r="B26" s="20" t="s">
        <v>36</v>
      </c>
      <c r="C26" s="20" t="s">
        <v>37</v>
      </c>
      <c r="D26" s="3">
        <v>12529</v>
      </c>
      <c r="E26" s="3"/>
      <c r="F26" s="3">
        <f t="shared" si="0"/>
        <v>12529</v>
      </c>
      <c r="G26" s="3"/>
      <c r="H26" s="3">
        <f t="shared" si="1"/>
        <v>12529</v>
      </c>
      <c r="I26" s="3"/>
      <c r="J26" s="3">
        <f t="shared" si="2"/>
        <v>12529</v>
      </c>
      <c r="K26" s="26" t="s">
        <v>388</v>
      </c>
      <c r="L26" s="20" t="s">
        <v>249</v>
      </c>
      <c r="M26" s="20" t="s">
        <v>113</v>
      </c>
    </row>
    <row r="27" spans="1:13" ht="46.8" x14ac:dyDescent="0.3">
      <c r="A27" s="23" t="s">
        <v>22</v>
      </c>
      <c r="B27" s="20" t="s">
        <v>250</v>
      </c>
      <c r="C27" s="20" t="s">
        <v>351</v>
      </c>
      <c r="D27" s="3">
        <v>15000</v>
      </c>
      <c r="E27" s="3"/>
      <c r="F27" s="3">
        <f t="shared" si="0"/>
        <v>15000</v>
      </c>
      <c r="G27" s="3"/>
      <c r="H27" s="3">
        <f t="shared" si="1"/>
        <v>15000</v>
      </c>
      <c r="I27" s="3"/>
      <c r="J27" s="3">
        <f t="shared" si="2"/>
        <v>15000</v>
      </c>
      <c r="K27" s="24" t="s">
        <v>23</v>
      </c>
      <c r="L27" s="20" t="s">
        <v>251</v>
      </c>
      <c r="M27" s="20" t="s">
        <v>240</v>
      </c>
    </row>
    <row r="28" spans="1:13" ht="31.2" x14ac:dyDescent="0.3">
      <c r="A28" s="23" t="s">
        <v>24</v>
      </c>
      <c r="B28" s="20" t="s">
        <v>250</v>
      </c>
      <c r="C28" s="20" t="s">
        <v>355</v>
      </c>
      <c r="D28" s="3">
        <v>90000</v>
      </c>
      <c r="E28" s="3"/>
      <c r="F28" s="3">
        <f t="shared" si="0"/>
        <v>90000</v>
      </c>
      <c r="G28" s="3"/>
      <c r="H28" s="3">
        <f t="shared" si="1"/>
        <v>90000</v>
      </c>
      <c r="I28" s="3"/>
      <c r="J28" s="3">
        <f t="shared" si="2"/>
        <v>90000</v>
      </c>
      <c r="K28" s="24" t="s">
        <v>241</v>
      </c>
      <c r="L28" s="20" t="s">
        <v>310</v>
      </c>
      <c r="M28" s="20" t="s">
        <v>132</v>
      </c>
    </row>
    <row r="29" spans="1:13" ht="62.4" x14ac:dyDescent="0.3">
      <c r="A29" s="23" t="s">
        <v>25</v>
      </c>
      <c r="B29" s="20" t="s">
        <v>250</v>
      </c>
      <c r="C29" s="20" t="s">
        <v>355</v>
      </c>
      <c r="D29" s="3">
        <v>129374</v>
      </c>
      <c r="E29" s="3">
        <v>52786</v>
      </c>
      <c r="F29" s="3">
        <f t="shared" si="0"/>
        <v>182160</v>
      </c>
      <c r="G29" s="3"/>
      <c r="H29" s="3">
        <f t="shared" si="1"/>
        <v>182160</v>
      </c>
      <c r="I29" s="3"/>
      <c r="J29" s="3">
        <f t="shared" si="2"/>
        <v>182160</v>
      </c>
      <c r="K29" s="24" t="s">
        <v>241</v>
      </c>
      <c r="L29" s="20" t="s">
        <v>242</v>
      </c>
      <c r="M29" s="20" t="s">
        <v>311</v>
      </c>
    </row>
    <row r="30" spans="1:13" ht="81.75" customHeight="1" x14ac:dyDescent="0.3">
      <c r="A30" s="23" t="s">
        <v>26</v>
      </c>
      <c r="B30" s="20" t="s">
        <v>250</v>
      </c>
      <c r="C30" s="20" t="s">
        <v>355</v>
      </c>
      <c r="D30" s="3">
        <v>20000</v>
      </c>
      <c r="E30" s="3"/>
      <c r="F30" s="3">
        <f t="shared" si="0"/>
        <v>20000</v>
      </c>
      <c r="G30" s="3"/>
      <c r="H30" s="3">
        <f t="shared" si="1"/>
        <v>20000</v>
      </c>
      <c r="I30" s="3"/>
      <c r="J30" s="3">
        <f t="shared" si="2"/>
        <v>20000</v>
      </c>
      <c r="K30" s="24" t="s">
        <v>241</v>
      </c>
      <c r="L30" s="20" t="s">
        <v>356</v>
      </c>
      <c r="M30" s="20" t="s">
        <v>312</v>
      </c>
    </row>
    <row r="31" spans="1:13" ht="31.2" x14ac:dyDescent="0.3">
      <c r="A31" s="23" t="s">
        <v>27</v>
      </c>
      <c r="B31" s="20" t="s">
        <v>252</v>
      </c>
      <c r="C31" s="20" t="s">
        <v>253</v>
      </c>
      <c r="D31" s="3">
        <v>963587</v>
      </c>
      <c r="E31" s="3"/>
      <c r="F31" s="3">
        <f t="shared" si="0"/>
        <v>963587</v>
      </c>
      <c r="G31" s="3"/>
      <c r="H31" s="3">
        <f t="shared" si="1"/>
        <v>963587</v>
      </c>
      <c r="I31" s="3"/>
      <c r="J31" s="3">
        <f t="shared" si="2"/>
        <v>963587</v>
      </c>
      <c r="K31" s="24" t="s">
        <v>254</v>
      </c>
      <c r="L31" s="20" t="s">
        <v>157</v>
      </c>
      <c r="M31" s="20" t="s">
        <v>132</v>
      </c>
    </row>
    <row r="32" spans="1:13" ht="62.4" x14ac:dyDescent="0.3">
      <c r="A32" s="23" t="s">
        <v>28</v>
      </c>
      <c r="B32" s="20" t="s">
        <v>255</v>
      </c>
      <c r="C32" s="20" t="s">
        <v>256</v>
      </c>
      <c r="D32" s="3">
        <v>14000</v>
      </c>
      <c r="E32" s="3"/>
      <c r="F32" s="3">
        <f t="shared" si="0"/>
        <v>14000</v>
      </c>
      <c r="G32" s="3"/>
      <c r="H32" s="3">
        <f t="shared" si="1"/>
        <v>14000</v>
      </c>
      <c r="I32" s="3"/>
      <c r="J32" s="3">
        <f t="shared" si="2"/>
        <v>14000</v>
      </c>
      <c r="K32" s="24" t="s">
        <v>67</v>
      </c>
      <c r="L32" s="20" t="s">
        <v>357</v>
      </c>
      <c r="M32" s="20" t="s">
        <v>132</v>
      </c>
    </row>
    <row r="33" spans="1:15" ht="31.2" x14ac:dyDescent="0.3">
      <c r="A33" s="23" t="s">
        <v>32</v>
      </c>
      <c r="B33" s="20" t="s">
        <v>257</v>
      </c>
      <c r="C33" s="20" t="s">
        <v>258</v>
      </c>
      <c r="D33" s="3">
        <v>12000</v>
      </c>
      <c r="E33" s="3"/>
      <c r="F33" s="3">
        <f t="shared" si="0"/>
        <v>12000</v>
      </c>
      <c r="G33" s="3"/>
      <c r="H33" s="3">
        <f t="shared" si="1"/>
        <v>12000</v>
      </c>
      <c r="I33" s="3"/>
      <c r="J33" s="3">
        <f t="shared" si="2"/>
        <v>12000</v>
      </c>
      <c r="K33" s="24" t="s">
        <v>67</v>
      </c>
      <c r="L33" s="20" t="s">
        <v>259</v>
      </c>
      <c r="M33" s="20" t="s">
        <v>132</v>
      </c>
    </row>
    <row r="34" spans="1:15" ht="46.8" x14ac:dyDescent="0.3">
      <c r="A34" s="23" t="s">
        <v>33</v>
      </c>
      <c r="B34" s="20" t="s">
        <v>161</v>
      </c>
      <c r="C34" s="20" t="s">
        <v>423</v>
      </c>
      <c r="D34" s="3">
        <v>40000</v>
      </c>
      <c r="E34" s="3"/>
      <c r="F34" s="3">
        <f t="shared" si="0"/>
        <v>40000</v>
      </c>
      <c r="G34" s="3"/>
      <c r="H34" s="3">
        <f t="shared" si="1"/>
        <v>40000</v>
      </c>
      <c r="I34" s="3"/>
      <c r="J34" s="3">
        <f t="shared" si="2"/>
        <v>40000</v>
      </c>
      <c r="K34" s="24" t="s">
        <v>66</v>
      </c>
      <c r="L34" s="20" t="s">
        <v>14</v>
      </c>
      <c r="M34" s="20" t="s">
        <v>19</v>
      </c>
    </row>
    <row r="35" spans="1:15" ht="46.8" x14ac:dyDescent="0.3">
      <c r="A35" s="23" t="s">
        <v>34</v>
      </c>
      <c r="B35" s="20" t="s">
        <v>335</v>
      </c>
      <c r="C35" s="20" t="s">
        <v>344</v>
      </c>
      <c r="D35" s="3">
        <v>15000</v>
      </c>
      <c r="E35" s="3"/>
      <c r="F35" s="3">
        <f t="shared" si="0"/>
        <v>15000</v>
      </c>
      <c r="G35" s="3"/>
      <c r="H35" s="3">
        <f t="shared" si="1"/>
        <v>15000</v>
      </c>
      <c r="I35" s="3"/>
      <c r="J35" s="3">
        <f t="shared" si="2"/>
        <v>15000</v>
      </c>
      <c r="K35" s="24" t="s">
        <v>142</v>
      </c>
      <c r="L35" s="20" t="s">
        <v>157</v>
      </c>
      <c r="M35" s="20" t="s">
        <v>19</v>
      </c>
    </row>
    <row r="36" spans="1:15" ht="249.6" x14ac:dyDescent="0.3">
      <c r="A36" s="23" t="s">
        <v>35</v>
      </c>
      <c r="B36" s="25" t="s">
        <v>130</v>
      </c>
      <c r="C36" s="20" t="s">
        <v>129</v>
      </c>
      <c r="D36" s="3">
        <v>189012</v>
      </c>
      <c r="E36" s="3"/>
      <c r="F36" s="3">
        <f t="shared" si="0"/>
        <v>189012</v>
      </c>
      <c r="G36" s="3"/>
      <c r="H36" s="3">
        <f t="shared" si="1"/>
        <v>189012</v>
      </c>
      <c r="I36" s="3">
        <v>-13318</v>
      </c>
      <c r="J36" s="3">
        <f t="shared" si="2"/>
        <v>175694</v>
      </c>
      <c r="K36" s="26" t="s">
        <v>323</v>
      </c>
      <c r="L36" s="20" t="s">
        <v>137</v>
      </c>
      <c r="M36" s="20" t="s">
        <v>131</v>
      </c>
    </row>
    <row r="37" spans="1:15" ht="64.5" customHeight="1" x14ac:dyDescent="0.3">
      <c r="A37" s="23" t="s">
        <v>38</v>
      </c>
      <c r="B37" s="25" t="s">
        <v>260</v>
      </c>
      <c r="C37" s="20" t="s">
        <v>261</v>
      </c>
      <c r="D37" s="3">
        <v>61702</v>
      </c>
      <c r="E37" s="3"/>
      <c r="F37" s="3">
        <f t="shared" si="0"/>
        <v>61702</v>
      </c>
      <c r="G37" s="3"/>
      <c r="H37" s="3">
        <f t="shared" si="1"/>
        <v>61702</v>
      </c>
      <c r="I37" s="3"/>
      <c r="J37" s="3">
        <f t="shared" si="2"/>
        <v>61702</v>
      </c>
      <c r="K37" s="24" t="s">
        <v>262</v>
      </c>
      <c r="L37" s="20" t="s">
        <v>263</v>
      </c>
      <c r="M37" s="20" t="s">
        <v>118</v>
      </c>
    </row>
    <row r="38" spans="1:15" ht="64.5" customHeight="1" x14ac:dyDescent="0.3">
      <c r="A38" s="23" t="s">
        <v>39</v>
      </c>
      <c r="B38" s="25" t="s">
        <v>212</v>
      </c>
      <c r="C38" s="20" t="s">
        <v>166</v>
      </c>
      <c r="D38" s="5">
        <v>50700</v>
      </c>
      <c r="E38" s="5">
        <v>-10000</v>
      </c>
      <c r="F38" s="3">
        <f t="shared" si="0"/>
        <v>40700</v>
      </c>
      <c r="G38" s="3"/>
      <c r="H38" s="3">
        <f t="shared" si="1"/>
        <v>40700</v>
      </c>
      <c r="I38" s="3"/>
      <c r="J38" s="3">
        <f t="shared" si="2"/>
        <v>40700</v>
      </c>
      <c r="K38" s="24" t="s">
        <v>127</v>
      </c>
      <c r="L38" s="20" t="s">
        <v>264</v>
      </c>
      <c r="M38" s="20" t="s">
        <v>128</v>
      </c>
    </row>
    <row r="39" spans="1:15" ht="64.5" customHeight="1" x14ac:dyDescent="0.3">
      <c r="A39" s="23" t="s">
        <v>42</v>
      </c>
      <c r="B39" s="25" t="s">
        <v>265</v>
      </c>
      <c r="C39" s="20" t="s">
        <v>358</v>
      </c>
      <c r="D39" s="5">
        <v>10000</v>
      </c>
      <c r="E39" s="5"/>
      <c r="F39" s="3">
        <f t="shared" si="0"/>
        <v>10000</v>
      </c>
      <c r="G39" s="3"/>
      <c r="H39" s="3">
        <f t="shared" si="1"/>
        <v>10000</v>
      </c>
      <c r="I39" s="3"/>
      <c r="J39" s="3">
        <f t="shared" si="2"/>
        <v>10000</v>
      </c>
      <c r="K39" s="24" t="s">
        <v>127</v>
      </c>
      <c r="L39" s="20" t="s">
        <v>266</v>
      </c>
      <c r="M39" s="20" t="s">
        <v>128</v>
      </c>
    </row>
    <row r="40" spans="1:15" ht="112.5" customHeight="1" x14ac:dyDescent="0.3">
      <c r="A40" s="23" t="s">
        <v>43</v>
      </c>
      <c r="B40" s="25" t="s">
        <v>267</v>
      </c>
      <c r="C40" s="20" t="s">
        <v>268</v>
      </c>
      <c r="D40" s="5">
        <v>86614</v>
      </c>
      <c r="E40" s="5"/>
      <c r="F40" s="3">
        <f t="shared" si="0"/>
        <v>86614</v>
      </c>
      <c r="G40" s="3">
        <v>160</v>
      </c>
      <c r="H40" s="3">
        <f t="shared" si="1"/>
        <v>86774</v>
      </c>
      <c r="I40" s="3">
        <v>36668</v>
      </c>
      <c r="J40" s="3">
        <f t="shared" si="2"/>
        <v>123442</v>
      </c>
      <c r="K40" s="26" t="s">
        <v>414</v>
      </c>
      <c r="L40" s="20" t="s">
        <v>309</v>
      </c>
      <c r="M40" s="20" t="s">
        <v>269</v>
      </c>
      <c r="O40" s="13" t="s">
        <v>270</v>
      </c>
    </row>
    <row r="41" spans="1:15" ht="47.25" customHeight="1" x14ac:dyDescent="0.3">
      <c r="A41" s="23" t="s">
        <v>44</v>
      </c>
      <c r="B41" s="25" t="s">
        <v>171</v>
      </c>
      <c r="C41" s="20" t="s">
        <v>226</v>
      </c>
      <c r="D41" s="5">
        <v>106086</v>
      </c>
      <c r="E41" s="5"/>
      <c r="F41" s="3">
        <f t="shared" si="0"/>
        <v>106086</v>
      </c>
      <c r="G41" s="3"/>
      <c r="H41" s="3">
        <f t="shared" si="1"/>
        <v>106086</v>
      </c>
      <c r="I41" s="3"/>
      <c r="J41" s="3">
        <f t="shared" si="2"/>
        <v>106086</v>
      </c>
      <c r="K41" s="26" t="s">
        <v>172</v>
      </c>
      <c r="L41" s="20" t="s">
        <v>111</v>
      </c>
      <c r="M41" s="20" t="s">
        <v>240</v>
      </c>
    </row>
    <row r="42" spans="1:15" ht="63.75" customHeight="1" x14ac:dyDescent="0.3">
      <c r="A42" s="23" t="s">
        <v>45</v>
      </c>
      <c r="B42" s="25" t="s">
        <v>271</v>
      </c>
      <c r="C42" s="20" t="s">
        <v>276</v>
      </c>
      <c r="D42" s="5">
        <v>168815</v>
      </c>
      <c r="E42" s="5"/>
      <c r="F42" s="3">
        <f t="shared" si="0"/>
        <v>168815</v>
      </c>
      <c r="G42" s="3"/>
      <c r="H42" s="3">
        <f t="shared" si="1"/>
        <v>168815</v>
      </c>
      <c r="I42" s="3"/>
      <c r="J42" s="3">
        <f t="shared" si="2"/>
        <v>168815</v>
      </c>
      <c r="K42" s="26" t="s">
        <v>272</v>
      </c>
      <c r="L42" s="20" t="s">
        <v>111</v>
      </c>
      <c r="M42" s="20" t="s">
        <v>273</v>
      </c>
    </row>
    <row r="43" spans="1:15" ht="53.25" customHeight="1" x14ac:dyDescent="0.3">
      <c r="A43" s="23" t="s">
        <v>46</v>
      </c>
      <c r="B43" s="25" t="s">
        <v>174</v>
      </c>
      <c r="C43" s="20" t="s">
        <v>277</v>
      </c>
      <c r="D43" s="5">
        <v>47640</v>
      </c>
      <c r="E43" s="5">
        <v>5897</v>
      </c>
      <c r="F43" s="3">
        <f t="shared" si="0"/>
        <v>53537</v>
      </c>
      <c r="G43" s="3">
        <v>11334</v>
      </c>
      <c r="H43" s="3">
        <f t="shared" si="1"/>
        <v>64871</v>
      </c>
      <c r="I43" s="3"/>
      <c r="J43" s="3">
        <f t="shared" si="2"/>
        <v>64871</v>
      </c>
      <c r="K43" s="26" t="s">
        <v>342</v>
      </c>
      <c r="L43" s="20" t="s">
        <v>343</v>
      </c>
      <c r="M43" s="20" t="s">
        <v>240</v>
      </c>
    </row>
    <row r="44" spans="1:15" ht="53.25" customHeight="1" x14ac:dyDescent="0.3">
      <c r="A44" s="23" t="s">
        <v>47</v>
      </c>
      <c r="B44" s="25" t="s">
        <v>176</v>
      </c>
      <c r="C44" s="20" t="s">
        <v>278</v>
      </c>
      <c r="D44" s="5">
        <v>1013106</v>
      </c>
      <c r="E44" s="5"/>
      <c r="F44" s="3">
        <f t="shared" si="0"/>
        <v>1013106</v>
      </c>
      <c r="G44" s="3"/>
      <c r="H44" s="3">
        <f t="shared" si="1"/>
        <v>1013106</v>
      </c>
      <c r="I44" s="3"/>
      <c r="J44" s="3">
        <f t="shared" si="2"/>
        <v>1013106</v>
      </c>
      <c r="K44" s="26" t="s">
        <v>274</v>
      </c>
      <c r="L44" s="20" t="s">
        <v>275</v>
      </c>
      <c r="M44" s="20" t="s">
        <v>240</v>
      </c>
    </row>
    <row r="45" spans="1:15" ht="53.25" customHeight="1" x14ac:dyDescent="0.3">
      <c r="A45" s="23" t="s">
        <v>48</v>
      </c>
      <c r="B45" s="25" t="s">
        <v>176</v>
      </c>
      <c r="C45" s="20" t="s">
        <v>278</v>
      </c>
      <c r="D45" s="5">
        <v>11616</v>
      </c>
      <c r="E45" s="5"/>
      <c r="F45" s="3">
        <f t="shared" si="0"/>
        <v>11616</v>
      </c>
      <c r="G45" s="3"/>
      <c r="H45" s="3">
        <f t="shared" si="1"/>
        <v>11616</v>
      </c>
      <c r="I45" s="3"/>
      <c r="J45" s="3">
        <f t="shared" si="2"/>
        <v>11616</v>
      </c>
      <c r="K45" s="26" t="s">
        <v>23</v>
      </c>
      <c r="L45" s="20" t="s">
        <v>313</v>
      </c>
      <c r="M45" s="20" t="s">
        <v>240</v>
      </c>
    </row>
    <row r="46" spans="1:15" ht="63" customHeight="1" x14ac:dyDescent="0.3">
      <c r="A46" s="23" t="s">
        <v>49</v>
      </c>
      <c r="B46" s="25" t="s">
        <v>324</v>
      </c>
      <c r="C46" s="20" t="s">
        <v>325</v>
      </c>
      <c r="D46" s="5">
        <v>30000</v>
      </c>
      <c r="E46" s="5"/>
      <c r="F46" s="3">
        <f t="shared" si="0"/>
        <v>30000</v>
      </c>
      <c r="G46" s="3"/>
      <c r="H46" s="3">
        <f t="shared" si="1"/>
        <v>30000</v>
      </c>
      <c r="I46" s="3"/>
      <c r="J46" s="3">
        <f t="shared" si="2"/>
        <v>30000</v>
      </c>
      <c r="K46" s="26" t="s">
        <v>23</v>
      </c>
      <c r="L46" s="20" t="s">
        <v>326</v>
      </c>
      <c r="M46" s="20" t="s">
        <v>240</v>
      </c>
    </row>
    <row r="47" spans="1:15" ht="53.25" customHeight="1" x14ac:dyDescent="0.3">
      <c r="A47" s="23" t="s">
        <v>50</v>
      </c>
      <c r="B47" s="25" t="s">
        <v>114</v>
      </c>
      <c r="C47" s="20" t="s">
        <v>279</v>
      </c>
      <c r="D47" s="5">
        <v>52969</v>
      </c>
      <c r="E47" s="5"/>
      <c r="F47" s="3">
        <f t="shared" si="0"/>
        <v>52969</v>
      </c>
      <c r="G47" s="3"/>
      <c r="H47" s="3">
        <f t="shared" si="1"/>
        <v>52969</v>
      </c>
      <c r="I47" s="3"/>
      <c r="J47" s="3">
        <f t="shared" si="2"/>
        <v>52969</v>
      </c>
      <c r="K47" s="26" t="s">
        <v>164</v>
      </c>
      <c r="L47" s="20" t="s">
        <v>359</v>
      </c>
      <c r="M47" s="20" t="s">
        <v>240</v>
      </c>
    </row>
    <row r="48" spans="1:15" ht="97.5" customHeight="1" x14ac:dyDescent="0.3">
      <c r="A48" s="23" t="s">
        <v>51</v>
      </c>
      <c r="B48" s="25" t="s">
        <v>163</v>
      </c>
      <c r="C48" s="20" t="s">
        <v>280</v>
      </c>
      <c r="D48" s="5">
        <v>1736268</v>
      </c>
      <c r="E48" s="5"/>
      <c r="F48" s="3">
        <f t="shared" si="0"/>
        <v>1736268</v>
      </c>
      <c r="G48" s="3"/>
      <c r="H48" s="3">
        <f t="shared" si="1"/>
        <v>1736268</v>
      </c>
      <c r="I48" s="3">
        <v>18529</v>
      </c>
      <c r="J48" s="3">
        <f t="shared" si="2"/>
        <v>1754797</v>
      </c>
      <c r="K48" s="26" t="s">
        <v>281</v>
      </c>
      <c r="L48" s="20" t="s">
        <v>282</v>
      </c>
      <c r="M48" s="20" t="s">
        <v>240</v>
      </c>
    </row>
    <row r="49" spans="1:13" ht="97.5" customHeight="1" x14ac:dyDescent="0.3">
      <c r="A49" s="23" t="s">
        <v>52</v>
      </c>
      <c r="B49" s="25" t="s">
        <v>163</v>
      </c>
      <c r="C49" s="20" t="s">
        <v>280</v>
      </c>
      <c r="D49" s="5">
        <v>7018</v>
      </c>
      <c r="E49" s="5"/>
      <c r="F49" s="3">
        <f t="shared" si="0"/>
        <v>7018</v>
      </c>
      <c r="G49" s="3"/>
      <c r="H49" s="3">
        <f t="shared" si="1"/>
        <v>7018</v>
      </c>
      <c r="I49" s="3"/>
      <c r="J49" s="3">
        <f t="shared" si="2"/>
        <v>7018</v>
      </c>
      <c r="K49" s="26" t="s">
        <v>23</v>
      </c>
      <c r="L49" s="20" t="s">
        <v>314</v>
      </c>
      <c r="M49" s="20" t="s">
        <v>240</v>
      </c>
    </row>
    <row r="50" spans="1:13" ht="97.5" customHeight="1" x14ac:dyDescent="0.3">
      <c r="A50" s="23" t="s">
        <v>53</v>
      </c>
      <c r="B50" s="25" t="s">
        <v>315</v>
      </c>
      <c r="C50" s="20" t="s">
        <v>316</v>
      </c>
      <c r="D50" s="5">
        <v>5000</v>
      </c>
      <c r="E50" s="5"/>
      <c r="F50" s="3">
        <f t="shared" si="0"/>
        <v>5000</v>
      </c>
      <c r="G50" s="3"/>
      <c r="H50" s="3">
        <f t="shared" si="1"/>
        <v>5000</v>
      </c>
      <c r="I50" s="3"/>
      <c r="J50" s="3">
        <f t="shared" si="2"/>
        <v>5000</v>
      </c>
      <c r="K50" s="26" t="s">
        <v>23</v>
      </c>
      <c r="L50" s="20" t="s">
        <v>317</v>
      </c>
      <c r="M50" s="20" t="s">
        <v>240</v>
      </c>
    </row>
    <row r="51" spans="1:13" ht="97.5" customHeight="1" x14ac:dyDescent="0.3">
      <c r="A51" s="23" t="s">
        <v>54</v>
      </c>
      <c r="B51" s="25" t="s">
        <v>167</v>
      </c>
      <c r="C51" s="20" t="s">
        <v>283</v>
      </c>
      <c r="D51" s="5">
        <v>200000</v>
      </c>
      <c r="E51" s="5">
        <v>54654</v>
      </c>
      <c r="F51" s="3">
        <f t="shared" si="0"/>
        <v>254654</v>
      </c>
      <c r="G51" s="3">
        <v>9000</v>
      </c>
      <c r="H51" s="3">
        <f t="shared" si="1"/>
        <v>263654</v>
      </c>
      <c r="I51" s="3"/>
      <c r="J51" s="3">
        <f t="shared" si="2"/>
        <v>263654</v>
      </c>
      <c r="K51" s="26" t="s">
        <v>389</v>
      </c>
      <c r="L51" s="20" t="s">
        <v>284</v>
      </c>
      <c r="M51" s="20" t="s">
        <v>240</v>
      </c>
    </row>
    <row r="52" spans="1:13" ht="46.8" x14ac:dyDescent="0.3">
      <c r="A52" s="23" t="s">
        <v>55</v>
      </c>
      <c r="B52" s="20" t="s">
        <v>159</v>
      </c>
      <c r="C52" s="20" t="s">
        <v>290</v>
      </c>
      <c r="D52" s="3">
        <v>65557</v>
      </c>
      <c r="E52" s="3">
        <v>-9549</v>
      </c>
      <c r="F52" s="3">
        <f t="shared" si="0"/>
        <v>56008</v>
      </c>
      <c r="G52" s="3"/>
      <c r="H52" s="3">
        <f t="shared" si="1"/>
        <v>56008</v>
      </c>
      <c r="I52" s="3"/>
      <c r="J52" s="3">
        <f t="shared" si="2"/>
        <v>56008</v>
      </c>
      <c r="K52" s="24" t="s">
        <v>68</v>
      </c>
      <c r="L52" s="20" t="s">
        <v>160</v>
      </c>
      <c r="M52" s="20" t="s">
        <v>19</v>
      </c>
    </row>
    <row r="53" spans="1:13" ht="46.8" x14ac:dyDescent="0.3">
      <c r="A53" s="23" t="s">
        <v>56</v>
      </c>
      <c r="B53" s="20" t="s">
        <v>336</v>
      </c>
      <c r="C53" s="20" t="s">
        <v>360</v>
      </c>
      <c r="D53" s="3">
        <v>5000</v>
      </c>
      <c r="E53" s="3">
        <v>7783</v>
      </c>
      <c r="F53" s="3">
        <f t="shared" si="0"/>
        <v>12783</v>
      </c>
      <c r="G53" s="3"/>
      <c r="H53" s="3">
        <f t="shared" si="1"/>
        <v>12783</v>
      </c>
      <c r="I53" s="3"/>
      <c r="J53" s="3">
        <f t="shared" si="2"/>
        <v>12783</v>
      </c>
      <c r="K53" s="24" t="s">
        <v>142</v>
      </c>
      <c r="L53" s="20" t="s">
        <v>385</v>
      </c>
      <c r="M53" s="20" t="s">
        <v>19</v>
      </c>
    </row>
    <row r="54" spans="1:13" ht="93.6" x14ac:dyDescent="0.3">
      <c r="A54" s="23" t="s">
        <v>57</v>
      </c>
      <c r="B54" s="20" t="s">
        <v>337</v>
      </c>
      <c r="C54" s="20" t="s">
        <v>338</v>
      </c>
      <c r="D54" s="3">
        <v>16000</v>
      </c>
      <c r="E54" s="3"/>
      <c r="F54" s="3">
        <f t="shared" si="0"/>
        <v>16000</v>
      </c>
      <c r="G54" s="3"/>
      <c r="H54" s="3">
        <f t="shared" si="1"/>
        <v>16000</v>
      </c>
      <c r="I54" s="3"/>
      <c r="J54" s="3">
        <f t="shared" si="2"/>
        <v>16000</v>
      </c>
      <c r="K54" s="24" t="s">
        <v>142</v>
      </c>
      <c r="L54" s="20" t="s">
        <v>339</v>
      </c>
      <c r="M54" s="20" t="s">
        <v>19</v>
      </c>
    </row>
    <row r="55" spans="1:13" ht="31.2" x14ac:dyDescent="0.3">
      <c r="A55" s="23" t="s">
        <v>168</v>
      </c>
      <c r="B55" s="20" t="s">
        <v>285</v>
      </c>
      <c r="C55" s="20" t="s">
        <v>286</v>
      </c>
      <c r="D55" s="5">
        <v>18000</v>
      </c>
      <c r="E55" s="5"/>
      <c r="F55" s="3">
        <f t="shared" si="0"/>
        <v>18000</v>
      </c>
      <c r="G55" s="3"/>
      <c r="H55" s="3">
        <f t="shared" si="1"/>
        <v>18000</v>
      </c>
      <c r="I55" s="3"/>
      <c r="J55" s="3">
        <f t="shared" si="2"/>
        <v>18000</v>
      </c>
      <c r="K55" s="24" t="s">
        <v>287</v>
      </c>
      <c r="L55" s="20" t="s">
        <v>157</v>
      </c>
      <c r="M55" s="20" t="s">
        <v>288</v>
      </c>
    </row>
    <row r="56" spans="1:13" ht="46.8" x14ac:dyDescent="0.3">
      <c r="A56" s="23" t="s">
        <v>169</v>
      </c>
      <c r="B56" s="20" t="s">
        <v>289</v>
      </c>
      <c r="C56" s="20" t="s">
        <v>291</v>
      </c>
      <c r="D56" s="5">
        <v>5000</v>
      </c>
      <c r="E56" s="5"/>
      <c r="F56" s="3">
        <f t="shared" si="0"/>
        <v>5000</v>
      </c>
      <c r="G56" s="3"/>
      <c r="H56" s="3">
        <f t="shared" si="1"/>
        <v>5000</v>
      </c>
      <c r="I56" s="3"/>
      <c r="J56" s="3">
        <f t="shared" si="2"/>
        <v>5000</v>
      </c>
      <c r="K56" s="24" t="s">
        <v>292</v>
      </c>
      <c r="L56" s="20" t="s">
        <v>293</v>
      </c>
      <c r="M56" s="20" t="s">
        <v>240</v>
      </c>
    </row>
    <row r="57" spans="1:13" ht="109.2" x14ac:dyDescent="0.3">
      <c r="A57" s="23" t="s">
        <v>170</v>
      </c>
      <c r="B57" s="20" t="s">
        <v>294</v>
      </c>
      <c r="C57" s="20" t="s">
        <v>295</v>
      </c>
      <c r="D57" s="5">
        <v>80944</v>
      </c>
      <c r="E57" s="5"/>
      <c r="F57" s="3">
        <f t="shared" si="0"/>
        <v>80944</v>
      </c>
      <c r="G57" s="3"/>
      <c r="H57" s="3">
        <f t="shared" si="1"/>
        <v>80944</v>
      </c>
      <c r="I57" s="3"/>
      <c r="J57" s="3">
        <f t="shared" si="2"/>
        <v>80944</v>
      </c>
      <c r="K57" s="24" t="s">
        <v>116</v>
      </c>
      <c r="L57" s="20" t="s">
        <v>296</v>
      </c>
      <c r="M57" s="20" t="s">
        <v>240</v>
      </c>
    </row>
    <row r="58" spans="1:13" ht="46.8" x14ac:dyDescent="0.3">
      <c r="A58" s="23" t="s">
        <v>173</v>
      </c>
      <c r="B58" s="20" t="s">
        <v>117</v>
      </c>
      <c r="C58" s="20" t="s">
        <v>297</v>
      </c>
      <c r="D58" s="5">
        <v>5000</v>
      </c>
      <c r="E58" s="5"/>
      <c r="F58" s="3">
        <f t="shared" si="0"/>
        <v>5000</v>
      </c>
      <c r="G58" s="3"/>
      <c r="H58" s="3">
        <f t="shared" si="1"/>
        <v>5000</v>
      </c>
      <c r="I58" s="3"/>
      <c r="J58" s="3">
        <f t="shared" si="2"/>
        <v>5000</v>
      </c>
      <c r="K58" s="24" t="s">
        <v>40</v>
      </c>
      <c r="L58" s="20" t="s">
        <v>41</v>
      </c>
      <c r="M58" s="20" t="s">
        <v>240</v>
      </c>
    </row>
    <row r="59" spans="1:13" ht="31.2" x14ac:dyDescent="0.3">
      <c r="A59" s="23" t="s">
        <v>175</v>
      </c>
      <c r="B59" s="20" t="s">
        <v>165</v>
      </c>
      <c r="C59" s="20" t="s">
        <v>298</v>
      </c>
      <c r="D59" s="5">
        <v>39315</v>
      </c>
      <c r="E59" s="5"/>
      <c r="F59" s="3">
        <f t="shared" si="0"/>
        <v>39315</v>
      </c>
      <c r="G59" s="3"/>
      <c r="H59" s="3">
        <f t="shared" si="1"/>
        <v>39315</v>
      </c>
      <c r="I59" s="3"/>
      <c r="J59" s="3">
        <f t="shared" si="2"/>
        <v>39315</v>
      </c>
      <c r="K59" s="24" t="s">
        <v>110</v>
      </c>
      <c r="L59" s="20" t="s">
        <v>111</v>
      </c>
      <c r="M59" s="20" t="s">
        <v>112</v>
      </c>
    </row>
    <row r="60" spans="1:13" ht="31.2" x14ac:dyDescent="0.3">
      <c r="A60" s="23" t="s">
        <v>177</v>
      </c>
      <c r="B60" s="20" t="s">
        <v>299</v>
      </c>
      <c r="C60" s="20" t="s">
        <v>300</v>
      </c>
      <c r="D60" s="5">
        <v>132483</v>
      </c>
      <c r="E60" s="5"/>
      <c r="F60" s="3">
        <f t="shared" si="0"/>
        <v>132483</v>
      </c>
      <c r="G60" s="3">
        <v>35900</v>
      </c>
      <c r="H60" s="3">
        <f t="shared" si="1"/>
        <v>168383</v>
      </c>
      <c r="I60" s="3"/>
      <c r="J60" s="3">
        <f t="shared" si="2"/>
        <v>168383</v>
      </c>
      <c r="K60" s="24" t="s">
        <v>181</v>
      </c>
      <c r="L60" s="20" t="s">
        <v>301</v>
      </c>
      <c r="M60" s="20" t="s">
        <v>132</v>
      </c>
    </row>
    <row r="61" spans="1:13" ht="46.8" x14ac:dyDescent="0.3">
      <c r="A61" s="23" t="s">
        <v>178</v>
      </c>
      <c r="B61" s="20" t="s">
        <v>69</v>
      </c>
      <c r="C61" s="20" t="s">
        <v>70</v>
      </c>
      <c r="D61" s="5">
        <v>20910</v>
      </c>
      <c r="E61" s="5"/>
      <c r="F61" s="3">
        <f t="shared" si="0"/>
        <v>20910</v>
      </c>
      <c r="G61" s="3"/>
      <c r="H61" s="3">
        <f t="shared" si="1"/>
        <v>20910</v>
      </c>
      <c r="I61" s="3"/>
      <c r="J61" s="3">
        <f t="shared" si="2"/>
        <v>20910</v>
      </c>
      <c r="K61" s="24" t="s">
        <v>71</v>
      </c>
      <c r="L61" s="20" t="s">
        <v>302</v>
      </c>
      <c r="M61" s="20" t="s">
        <v>72</v>
      </c>
    </row>
    <row r="62" spans="1:13" ht="46.8" x14ac:dyDescent="0.3">
      <c r="A62" s="23" t="s">
        <v>183</v>
      </c>
      <c r="B62" s="20" t="s">
        <v>73</v>
      </c>
      <c r="C62" s="20" t="s">
        <v>361</v>
      </c>
      <c r="D62" s="5">
        <v>10000</v>
      </c>
      <c r="E62" s="5"/>
      <c r="F62" s="3">
        <f t="shared" si="0"/>
        <v>10000</v>
      </c>
      <c r="G62" s="3"/>
      <c r="H62" s="3">
        <f t="shared" si="1"/>
        <v>10000</v>
      </c>
      <c r="I62" s="3"/>
      <c r="J62" s="3">
        <f t="shared" si="2"/>
        <v>10000</v>
      </c>
      <c r="K62" s="24" t="s">
        <v>306</v>
      </c>
      <c r="L62" s="20" t="s">
        <v>307</v>
      </c>
      <c r="M62" s="20" t="s">
        <v>308</v>
      </c>
    </row>
    <row r="63" spans="1:13" ht="46.8" x14ac:dyDescent="0.3">
      <c r="A63" s="23" t="s">
        <v>186</v>
      </c>
      <c r="B63" s="20" t="s">
        <v>115</v>
      </c>
      <c r="C63" s="20" t="s">
        <v>119</v>
      </c>
      <c r="D63" s="5">
        <v>104362</v>
      </c>
      <c r="E63" s="5"/>
      <c r="F63" s="3">
        <f t="shared" si="0"/>
        <v>104362</v>
      </c>
      <c r="G63" s="3"/>
      <c r="H63" s="3">
        <f t="shared" si="1"/>
        <v>104362</v>
      </c>
      <c r="I63" s="3"/>
      <c r="J63" s="3">
        <f t="shared" si="2"/>
        <v>104362</v>
      </c>
      <c r="K63" s="26" t="s">
        <v>303</v>
      </c>
      <c r="L63" s="20" t="s">
        <v>301</v>
      </c>
      <c r="M63" s="20" t="s">
        <v>101</v>
      </c>
    </row>
    <row r="64" spans="1:13" ht="51.75" customHeight="1" x14ac:dyDescent="0.3">
      <c r="A64" s="23" t="s">
        <v>187</v>
      </c>
      <c r="B64" s="20" t="s">
        <v>304</v>
      </c>
      <c r="C64" s="20" t="s">
        <v>362</v>
      </c>
      <c r="D64" s="5">
        <v>137439</v>
      </c>
      <c r="E64" s="5"/>
      <c r="F64" s="3">
        <f t="shared" si="0"/>
        <v>137439</v>
      </c>
      <c r="G64" s="3"/>
      <c r="H64" s="3">
        <f t="shared" si="1"/>
        <v>137439</v>
      </c>
      <c r="I64" s="3"/>
      <c r="J64" s="3">
        <f t="shared" si="2"/>
        <v>137439</v>
      </c>
      <c r="K64" s="26" t="s">
        <v>305</v>
      </c>
      <c r="L64" s="20" t="s">
        <v>111</v>
      </c>
      <c r="M64" s="20" t="s">
        <v>240</v>
      </c>
    </row>
    <row r="65" spans="1:13" ht="51.75" customHeight="1" x14ac:dyDescent="0.3">
      <c r="A65" s="23" t="s">
        <v>188</v>
      </c>
      <c r="B65" s="20" t="s">
        <v>304</v>
      </c>
      <c r="C65" s="20" t="s">
        <v>362</v>
      </c>
      <c r="D65" s="5">
        <v>3117</v>
      </c>
      <c r="E65" s="5"/>
      <c r="F65" s="3">
        <f t="shared" si="0"/>
        <v>3117</v>
      </c>
      <c r="G65" s="3"/>
      <c r="H65" s="3">
        <f t="shared" si="1"/>
        <v>3117</v>
      </c>
      <c r="I65" s="3"/>
      <c r="J65" s="3">
        <f t="shared" si="2"/>
        <v>3117</v>
      </c>
      <c r="K65" s="26" t="s">
        <v>23</v>
      </c>
      <c r="L65" s="20" t="s">
        <v>111</v>
      </c>
      <c r="M65" s="20" t="s">
        <v>240</v>
      </c>
    </row>
    <row r="66" spans="1:13" ht="66" customHeight="1" x14ac:dyDescent="0.3">
      <c r="A66" s="23" t="s">
        <v>189</v>
      </c>
      <c r="B66" s="20" t="s">
        <v>143</v>
      </c>
      <c r="C66" s="23" t="s">
        <v>144</v>
      </c>
      <c r="D66" s="3">
        <v>24000</v>
      </c>
      <c r="E66" s="3"/>
      <c r="F66" s="3">
        <f t="shared" si="0"/>
        <v>24000</v>
      </c>
      <c r="G66" s="3"/>
      <c r="H66" s="3">
        <f t="shared" si="1"/>
        <v>24000</v>
      </c>
      <c r="I66" s="3"/>
      <c r="J66" s="3">
        <f t="shared" si="2"/>
        <v>24000</v>
      </c>
      <c r="K66" s="26" t="s">
        <v>145</v>
      </c>
      <c r="L66" s="20" t="s">
        <v>146</v>
      </c>
      <c r="M66" s="27" t="s">
        <v>240</v>
      </c>
    </row>
    <row r="67" spans="1:13" ht="62.4" x14ac:dyDescent="0.3">
      <c r="A67" s="23" t="s">
        <v>190</v>
      </c>
      <c r="B67" s="20" t="s">
        <v>120</v>
      </c>
      <c r="C67" s="20" t="s">
        <v>78</v>
      </c>
      <c r="D67" s="3">
        <v>12335</v>
      </c>
      <c r="E67" s="3"/>
      <c r="F67" s="3">
        <f t="shared" si="0"/>
        <v>12335</v>
      </c>
      <c r="G67" s="3"/>
      <c r="H67" s="3">
        <f t="shared" si="1"/>
        <v>12335</v>
      </c>
      <c r="I67" s="3"/>
      <c r="J67" s="3">
        <f t="shared" si="2"/>
        <v>12335</v>
      </c>
      <c r="K67" s="24" t="s">
        <v>62</v>
      </c>
      <c r="L67" s="20" t="s">
        <v>77</v>
      </c>
      <c r="M67" s="27" t="s">
        <v>240</v>
      </c>
    </row>
    <row r="68" spans="1:13" ht="62.4" x14ac:dyDescent="0.3">
      <c r="A68" s="23" t="s">
        <v>191</v>
      </c>
      <c r="B68" s="20" t="s">
        <v>79</v>
      </c>
      <c r="C68" s="20" t="s">
        <v>80</v>
      </c>
      <c r="D68" s="3">
        <v>8146</v>
      </c>
      <c r="E68" s="3"/>
      <c r="F68" s="3">
        <f t="shared" si="0"/>
        <v>8146</v>
      </c>
      <c r="G68" s="3"/>
      <c r="H68" s="3">
        <f t="shared" si="1"/>
        <v>8146</v>
      </c>
      <c r="I68" s="3"/>
      <c r="J68" s="3">
        <f t="shared" si="2"/>
        <v>8146</v>
      </c>
      <c r="K68" s="24" t="s">
        <v>121</v>
      </c>
      <c r="L68" s="20" t="s">
        <v>82</v>
      </c>
      <c r="M68" s="20" t="s">
        <v>150</v>
      </c>
    </row>
    <row r="69" spans="1:13" ht="31.2" x14ac:dyDescent="0.3">
      <c r="A69" s="23" t="s">
        <v>192</v>
      </c>
      <c r="B69" s="20" t="s">
        <v>83</v>
      </c>
      <c r="C69" s="20" t="s">
        <v>86</v>
      </c>
      <c r="D69" s="3">
        <v>132468</v>
      </c>
      <c r="E69" s="3"/>
      <c r="F69" s="3">
        <f t="shared" si="0"/>
        <v>132468</v>
      </c>
      <c r="G69" s="3"/>
      <c r="H69" s="3">
        <f t="shared" si="1"/>
        <v>132468</v>
      </c>
      <c r="I69" s="3"/>
      <c r="J69" s="3">
        <f t="shared" si="2"/>
        <v>132468</v>
      </c>
      <c r="K69" s="24" t="s">
        <v>84</v>
      </c>
      <c r="L69" s="20" t="s">
        <v>85</v>
      </c>
      <c r="M69" s="20" t="s">
        <v>81</v>
      </c>
    </row>
    <row r="70" spans="1:13" ht="51.75" customHeight="1" x14ac:dyDescent="0.3">
      <c r="A70" s="23" t="s">
        <v>193</v>
      </c>
      <c r="B70" s="20" t="s">
        <v>87</v>
      </c>
      <c r="C70" s="20" t="s">
        <v>88</v>
      </c>
      <c r="D70" s="3">
        <v>31659</v>
      </c>
      <c r="E70" s="3"/>
      <c r="F70" s="3">
        <f t="shared" si="0"/>
        <v>31659</v>
      </c>
      <c r="G70" s="3"/>
      <c r="H70" s="3">
        <f t="shared" si="1"/>
        <v>31659</v>
      </c>
      <c r="I70" s="3"/>
      <c r="J70" s="3">
        <f t="shared" si="2"/>
        <v>31659</v>
      </c>
      <c r="K70" s="26" t="s">
        <v>89</v>
      </c>
      <c r="L70" s="20" t="s">
        <v>90</v>
      </c>
      <c r="M70" s="20" t="s">
        <v>91</v>
      </c>
    </row>
    <row r="71" spans="1:13" ht="111.75" customHeight="1" x14ac:dyDescent="0.3">
      <c r="A71" s="23" t="s">
        <v>194</v>
      </c>
      <c r="B71" s="20" t="s">
        <v>92</v>
      </c>
      <c r="C71" s="20" t="s">
        <v>93</v>
      </c>
      <c r="D71" s="3">
        <v>7000</v>
      </c>
      <c r="E71" s="3"/>
      <c r="F71" s="3">
        <f t="shared" si="0"/>
        <v>7000</v>
      </c>
      <c r="G71" s="3"/>
      <c r="H71" s="3">
        <f t="shared" si="1"/>
        <v>7000</v>
      </c>
      <c r="I71" s="3"/>
      <c r="J71" s="3">
        <f t="shared" si="2"/>
        <v>7000</v>
      </c>
      <c r="K71" s="26" t="s">
        <v>67</v>
      </c>
      <c r="L71" s="20" t="s">
        <v>94</v>
      </c>
      <c r="M71" s="20" t="s">
        <v>109</v>
      </c>
    </row>
    <row r="72" spans="1:13" ht="62.4" x14ac:dyDescent="0.3">
      <c r="A72" s="23" t="s">
        <v>195</v>
      </c>
      <c r="B72" s="20" t="s">
        <v>30</v>
      </c>
      <c r="C72" s="20" t="s">
        <v>31</v>
      </c>
      <c r="D72" s="3">
        <v>4000</v>
      </c>
      <c r="E72" s="3"/>
      <c r="F72" s="3">
        <f t="shared" si="0"/>
        <v>4000</v>
      </c>
      <c r="G72" s="3"/>
      <c r="H72" s="3">
        <f t="shared" si="1"/>
        <v>4000</v>
      </c>
      <c r="I72" s="3"/>
      <c r="J72" s="3">
        <f t="shared" si="2"/>
        <v>4000</v>
      </c>
      <c r="K72" s="26" t="s">
        <v>223</v>
      </c>
      <c r="L72" s="20" t="s">
        <v>224</v>
      </c>
      <c r="M72" s="20" t="s">
        <v>29</v>
      </c>
    </row>
    <row r="73" spans="1:13" ht="31.2" x14ac:dyDescent="0.3">
      <c r="A73" s="23" t="s">
        <v>196</v>
      </c>
      <c r="B73" s="20" t="s">
        <v>63</v>
      </c>
      <c r="C73" s="20" t="s">
        <v>64</v>
      </c>
      <c r="D73" s="3">
        <v>53607</v>
      </c>
      <c r="E73" s="3"/>
      <c r="F73" s="3">
        <f t="shared" si="0"/>
        <v>53607</v>
      </c>
      <c r="G73" s="3"/>
      <c r="H73" s="3">
        <f t="shared" si="1"/>
        <v>53607</v>
      </c>
      <c r="I73" s="3"/>
      <c r="J73" s="3">
        <f t="shared" si="2"/>
        <v>53607</v>
      </c>
      <c r="K73" s="26" t="s">
        <v>122</v>
      </c>
      <c r="L73" s="20" t="s">
        <v>108</v>
      </c>
      <c r="M73" s="20" t="s">
        <v>29</v>
      </c>
    </row>
    <row r="74" spans="1:13" ht="31.2" x14ac:dyDescent="0.3">
      <c r="A74" s="23" t="s">
        <v>197</v>
      </c>
      <c r="B74" s="20" t="s">
        <v>103</v>
      </c>
      <c r="C74" s="20" t="s">
        <v>104</v>
      </c>
      <c r="D74" s="3">
        <v>9000</v>
      </c>
      <c r="E74" s="3"/>
      <c r="F74" s="3">
        <f t="shared" si="0"/>
        <v>9000</v>
      </c>
      <c r="G74" s="3"/>
      <c r="H74" s="3">
        <f t="shared" si="1"/>
        <v>9000</v>
      </c>
      <c r="I74" s="3"/>
      <c r="J74" s="3">
        <f t="shared" si="2"/>
        <v>9000</v>
      </c>
      <c r="K74" s="26" t="s">
        <v>40</v>
      </c>
      <c r="L74" s="20" t="s">
        <v>105</v>
      </c>
      <c r="M74" s="20" t="s">
        <v>106</v>
      </c>
    </row>
    <row r="75" spans="1:13" ht="31.2" x14ac:dyDescent="0.3">
      <c r="A75" s="23" t="s">
        <v>198</v>
      </c>
      <c r="B75" s="20" t="s">
        <v>75</v>
      </c>
      <c r="C75" s="20" t="s">
        <v>76</v>
      </c>
      <c r="D75" s="3">
        <v>5300</v>
      </c>
      <c r="E75" s="3"/>
      <c r="F75" s="3">
        <f t="shared" si="0"/>
        <v>5300</v>
      </c>
      <c r="G75" s="3"/>
      <c r="H75" s="3">
        <f t="shared" si="1"/>
        <v>5300</v>
      </c>
      <c r="I75" s="3"/>
      <c r="J75" s="3">
        <f t="shared" si="2"/>
        <v>5300</v>
      </c>
      <c r="K75" s="26" t="s">
        <v>67</v>
      </c>
      <c r="L75" s="20" t="s">
        <v>225</v>
      </c>
      <c r="M75" s="20" t="s">
        <v>132</v>
      </c>
    </row>
    <row r="76" spans="1:13" ht="93.6" x14ac:dyDescent="0.3">
      <c r="A76" s="23" t="s">
        <v>199</v>
      </c>
      <c r="B76" s="20" t="s">
        <v>179</v>
      </c>
      <c r="C76" s="20" t="s">
        <v>227</v>
      </c>
      <c r="D76" s="3">
        <v>31000</v>
      </c>
      <c r="E76" s="3"/>
      <c r="F76" s="3">
        <f t="shared" si="0"/>
        <v>31000</v>
      </c>
      <c r="G76" s="3"/>
      <c r="H76" s="3">
        <f t="shared" si="1"/>
        <v>31000</v>
      </c>
      <c r="I76" s="3"/>
      <c r="J76" s="3">
        <f t="shared" si="2"/>
        <v>31000</v>
      </c>
      <c r="K76" s="26" t="s">
        <v>319</v>
      </c>
      <c r="L76" s="20" t="s">
        <v>320</v>
      </c>
      <c r="M76" s="27" t="s">
        <v>240</v>
      </c>
    </row>
    <row r="77" spans="1:13" ht="31.2" x14ac:dyDescent="0.3">
      <c r="A77" s="23" t="s">
        <v>200</v>
      </c>
      <c r="B77" s="20" t="s">
        <v>179</v>
      </c>
      <c r="C77" s="20" t="s">
        <v>227</v>
      </c>
      <c r="D77" s="3">
        <v>10000</v>
      </c>
      <c r="E77" s="3"/>
      <c r="F77" s="3">
        <f t="shared" si="0"/>
        <v>10000</v>
      </c>
      <c r="G77" s="3"/>
      <c r="H77" s="3">
        <f t="shared" si="1"/>
        <v>10000</v>
      </c>
      <c r="I77" s="3"/>
      <c r="J77" s="3">
        <f t="shared" si="2"/>
        <v>10000</v>
      </c>
      <c r="K77" s="26" t="s">
        <v>181</v>
      </c>
      <c r="L77" s="20" t="s">
        <v>182</v>
      </c>
      <c r="M77" s="20" t="s">
        <v>132</v>
      </c>
    </row>
    <row r="78" spans="1:13" ht="46.8" x14ac:dyDescent="0.3">
      <c r="A78" s="23" t="s">
        <v>201</v>
      </c>
      <c r="B78" s="20" t="s">
        <v>95</v>
      </c>
      <c r="C78" s="20" t="s">
        <v>152</v>
      </c>
      <c r="D78" s="3">
        <v>10500</v>
      </c>
      <c r="E78" s="3"/>
      <c r="F78" s="3">
        <f t="shared" ref="F78:F95" si="3">D78+E78</f>
        <v>10500</v>
      </c>
      <c r="G78" s="3"/>
      <c r="H78" s="3">
        <f t="shared" ref="H78:H99" si="4">F78+G78</f>
        <v>10500</v>
      </c>
      <c r="I78" s="3"/>
      <c r="J78" s="3">
        <f t="shared" ref="J78:J99" si="5">H78+I78</f>
        <v>10500</v>
      </c>
      <c r="K78" s="24">
        <v>109101</v>
      </c>
      <c r="L78" s="20" t="s">
        <v>96</v>
      </c>
      <c r="M78" s="20" t="s">
        <v>74</v>
      </c>
    </row>
    <row r="79" spans="1:13" ht="31.2" x14ac:dyDescent="0.3">
      <c r="A79" s="23" t="s">
        <v>202</v>
      </c>
      <c r="B79" s="20" t="s">
        <v>98</v>
      </c>
      <c r="C79" s="20" t="s">
        <v>99</v>
      </c>
      <c r="D79" s="3">
        <v>7000</v>
      </c>
      <c r="E79" s="3"/>
      <c r="F79" s="3">
        <f t="shared" si="3"/>
        <v>7000</v>
      </c>
      <c r="G79" s="3"/>
      <c r="H79" s="3">
        <f t="shared" si="4"/>
        <v>7000</v>
      </c>
      <c r="I79" s="3"/>
      <c r="J79" s="3">
        <f t="shared" si="5"/>
        <v>7000</v>
      </c>
      <c r="K79" s="24" t="s">
        <v>100</v>
      </c>
      <c r="L79" s="20" t="s">
        <v>102</v>
      </c>
      <c r="M79" s="20" t="s">
        <v>101</v>
      </c>
    </row>
    <row r="80" spans="1:13" ht="46.8" x14ac:dyDescent="0.3">
      <c r="A80" s="23" t="s">
        <v>203</v>
      </c>
      <c r="B80" s="20" t="s">
        <v>123</v>
      </c>
      <c r="C80" s="20" t="s">
        <v>151</v>
      </c>
      <c r="D80" s="3">
        <v>2500</v>
      </c>
      <c r="E80" s="3"/>
      <c r="F80" s="3">
        <f t="shared" si="3"/>
        <v>2500</v>
      </c>
      <c r="G80" s="3"/>
      <c r="H80" s="3">
        <f t="shared" si="4"/>
        <v>2500</v>
      </c>
      <c r="I80" s="3"/>
      <c r="J80" s="3">
        <f t="shared" si="5"/>
        <v>2500</v>
      </c>
      <c r="K80" s="24" t="s">
        <v>124</v>
      </c>
      <c r="L80" s="20" t="s">
        <v>125</v>
      </c>
      <c r="M80" s="20" t="s">
        <v>126</v>
      </c>
    </row>
    <row r="81" spans="1:19" ht="249.6" x14ac:dyDescent="0.3">
      <c r="A81" s="23" t="s">
        <v>204</v>
      </c>
      <c r="B81" s="20" t="s">
        <v>133</v>
      </c>
      <c r="C81" s="20" t="s">
        <v>134</v>
      </c>
      <c r="D81" s="3">
        <v>86742</v>
      </c>
      <c r="E81" s="3">
        <v>-8866</v>
      </c>
      <c r="F81" s="3">
        <f t="shared" si="3"/>
        <v>77876</v>
      </c>
      <c r="G81" s="3"/>
      <c r="H81" s="3">
        <f t="shared" si="4"/>
        <v>77876</v>
      </c>
      <c r="I81" s="3"/>
      <c r="J81" s="3">
        <f t="shared" si="5"/>
        <v>77876</v>
      </c>
      <c r="K81" s="26" t="s">
        <v>365</v>
      </c>
      <c r="L81" s="20" t="s">
        <v>321</v>
      </c>
      <c r="M81" s="20" t="s">
        <v>135</v>
      </c>
    </row>
    <row r="82" spans="1:19" ht="31.2" x14ac:dyDescent="0.3">
      <c r="A82" s="23" t="s">
        <v>205</v>
      </c>
      <c r="B82" s="20" t="s">
        <v>136</v>
      </c>
      <c r="C82" s="20" t="s">
        <v>138</v>
      </c>
      <c r="D82" s="3">
        <v>17345</v>
      </c>
      <c r="E82" s="3"/>
      <c r="F82" s="3">
        <f t="shared" si="3"/>
        <v>17345</v>
      </c>
      <c r="G82" s="3"/>
      <c r="H82" s="3">
        <f t="shared" si="4"/>
        <v>17345</v>
      </c>
      <c r="I82" s="3"/>
      <c r="J82" s="3">
        <f t="shared" si="5"/>
        <v>17345</v>
      </c>
      <c r="K82" s="24" t="s">
        <v>139</v>
      </c>
      <c r="L82" s="20" t="s">
        <v>141</v>
      </c>
      <c r="M82" s="20" t="s">
        <v>140</v>
      </c>
    </row>
    <row r="83" spans="1:19" ht="46.8" x14ac:dyDescent="0.3">
      <c r="A83" s="23" t="s">
        <v>206</v>
      </c>
      <c r="B83" s="20" t="s">
        <v>147</v>
      </c>
      <c r="C83" s="20" t="s">
        <v>148</v>
      </c>
      <c r="D83" s="3">
        <v>8000</v>
      </c>
      <c r="E83" s="3"/>
      <c r="F83" s="3">
        <f t="shared" si="3"/>
        <v>8000</v>
      </c>
      <c r="G83" s="3"/>
      <c r="H83" s="3">
        <f t="shared" si="4"/>
        <v>8000</v>
      </c>
      <c r="I83" s="3"/>
      <c r="J83" s="3">
        <f t="shared" si="5"/>
        <v>8000</v>
      </c>
      <c r="K83" s="24" t="s">
        <v>149</v>
      </c>
      <c r="L83" s="20" t="s">
        <v>318</v>
      </c>
      <c r="M83" s="20" t="s">
        <v>29</v>
      </c>
    </row>
    <row r="84" spans="1:19" ht="52.5" customHeight="1" x14ac:dyDescent="0.3">
      <c r="A84" s="23" t="s">
        <v>207</v>
      </c>
      <c r="B84" s="20" t="s">
        <v>209</v>
      </c>
      <c r="C84" s="20" t="s">
        <v>153</v>
      </c>
      <c r="D84" s="3">
        <v>4083</v>
      </c>
      <c r="E84" s="3">
        <v>11083</v>
      </c>
      <c r="F84" s="3">
        <f t="shared" si="3"/>
        <v>15166</v>
      </c>
      <c r="G84" s="3"/>
      <c r="H84" s="3">
        <f t="shared" si="4"/>
        <v>15166</v>
      </c>
      <c r="I84" s="3"/>
      <c r="J84" s="3">
        <f t="shared" si="5"/>
        <v>15166</v>
      </c>
      <c r="K84" s="24" t="s">
        <v>154</v>
      </c>
      <c r="L84" s="20" t="s">
        <v>155</v>
      </c>
      <c r="M84" s="20" t="s">
        <v>72</v>
      </c>
    </row>
    <row r="85" spans="1:19" ht="52.5" customHeight="1" x14ac:dyDescent="0.3">
      <c r="A85" s="23" t="s">
        <v>208</v>
      </c>
      <c r="B85" s="23" t="s">
        <v>216</v>
      </c>
      <c r="C85" s="20" t="s">
        <v>217</v>
      </c>
      <c r="D85" s="28">
        <v>681485</v>
      </c>
      <c r="E85" s="28"/>
      <c r="F85" s="3">
        <f t="shared" si="3"/>
        <v>681485</v>
      </c>
      <c r="G85" s="3"/>
      <c r="H85" s="3">
        <f t="shared" si="4"/>
        <v>681485</v>
      </c>
      <c r="I85" s="3"/>
      <c r="J85" s="3">
        <f t="shared" si="5"/>
        <v>681485</v>
      </c>
      <c r="K85" s="24" t="s">
        <v>218</v>
      </c>
      <c r="L85" s="20" t="s">
        <v>229</v>
      </c>
      <c r="M85" s="20" t="s">
        <v>219</v>
      </c>
    </row>
    <row r="86" spans="1:19" ht="96.75" customHeight="1" x14ac:dyDescent="0.3">
      <c r="A86" s="23" t="s">
        <v>210</v>
      </c>
      <c r="B86" s="23" t="s">
        <v>231</v>
      </c>
      <c r="C86" s="20" t="s">
        <v>238</v>
      </c>
      <c r="D86" s="29">
        <v>6375</v>
      </c>
      <c r="E86" s="29"/>
      <c r="F86" s="3">
        <f t="shared" si="3"/>
        <v>6375</v>
      </c>
      <c r="G86" s="3"/>
      <c r="H86" s="3">
        <f t="shared" si="4"/>
        <v>6375</v>
      </c>
      <c r="I86" s="3"/>
      <c r="J86" s="3">
        <f t="shared" si="5"/>
        <v>6375</v>
      </c>
      <c r="K86" s="24" t="s">
        <v>232</v>
      </c>
      <c r="L86" s="20" t="s">
        <v>322</v>
      </c>
      <c r="M86" s="20" t="s">
        <v>150</v>
      </c>
    </row>
    <row r="87" spans="1:19" ht="81.75" customHeight="1" x14ac:dyDescent="0.3">
      <c r="A87" s="23" t="s">
        <v>211</v>
      </c>
      <c r="B87" s="23" t="s">
        <v>330</v>
      </c>
      <c r="C87" s="20" t="s">
        <v>363</v>
      </c>
      <c r="D87" s="29">
        <v>33227</v>
      </c>
      <c r="E87" s="29"/>
      <c r="F87" s="3">
        <f t="shared" si="3"/>
        <v>33227</v>
      </c>
      <c r="G87" s="3"/>
      <c r="H87" s="3">
        <f t="shared" si="4"/>
        <v>33227</v>
      </c>
      <c r="I87" s="3"/>
      <c r="J87" s="3">
        <f t="shared" si="5"/>
        <v>33227</v>
      </c>
      <c r="K87" s="26" t="s">
        <v>327</v>
      </c>
      <c r="L87" s="20" t="s">
        <v>329</v>
      </c>
      <c r="M87" s="20" t="s">
        <v>328</v>
      </c>
    </row>
    <row r="88" spans="1:19" ht="36.75" customHeight="1" x14ac:dyDescent="0.3">
      <c r="A88" s="23" t="s">
        <v>213</v>
      </c>
      <c r="B88" s="20" t="s">
        <v>179</v>
      </c>
      <c r="C88" s="20" t="s">
        <v>227</v>
      </c>
      <c r="D88" s="29">
        <v>30000</v>
      </c>
      <c r="E88" s="29"/>
      <c r="F88" s="3">
        <f t="shared" si="3"/>
        <v>30000</v>
      </c>
      <c r="G88" s="3"/>
      <c r="H88" s="3">
        <f t="shared" si="4"/>
        <v>30000</v>
      </c>
      <c r="I88" s="3"/>
      <c r="J88" s="3">
        <f t="shared" si="5"/>
        <v>30000</v>
      </c>
      <c r="K88" s="26" t="s">
        <v>331</v>
      </c>
      <c r="L88" s="20" t="s">
        <v>332</v>
      </c>
      <c r="M88" s="20" t="s">
        <v>101</v>
      </c>
    </row>
    <row r="89" spans="1:19" ht="48.75" customHeight="1" x14ac:dyDescent="0.3">
      <c r="A89" s="23" t="s">
        <v>220</v>
      </c>
      <c r="B89" s="20" t="s">
        <v>179</v>
      </c>
      <c r="C89" s="20" t="s">
        <v>227</v>
      </c>
      <c r="D89" s="29">
        <v>8000</v>
      </c>
      <c r="E89" s="29"/>
      <c r="F89" s="3">
        <f t="shared" si="3"/>
        <v>8000</v>
      </c>
      <c r="G89" s="3"/>
      <c r="H89" s="3">
        <f t="shared" si="4"/>
        <v>8000</v>
      </c>
      <c r="I89" s="3"/>
      <c r="J89" s="3">
        <f t="shared" si="5"/>
        <v>8000</v>
      </c>
      <c r="K89" s="26" t="s">
        <v>142</v>
      </c>
      <c r="L89" s="20" t="s">
        <v>364</v>
      </c>
      <c r="M89" s="20" t="s">
        <v>19</v>
      </c>
    </row>
    <row r="90" spans="1:19" ht="80.25" customHeight="1" x14ac:dyDescent="0.3">
      <c r="A90" s="23" t="s">
        <v>222</v>
      </c>
      <c r="B90" s="20" t="s">
        <v>180</v>
      </c>
      <c r="C90" s="20" t="s">
        <v>214</v>
      </c>
      <c r="D90" s="3">
        <v>42231</v>
      </c>
      <c r="E90" s="3"/>
      <c r="F90" s="3">
        <f t="shared" si="3"/>
        <v>42231</v>
      </c>
      <c r="G90" s="3"/>
      <c r="H90" s="3">
        <f t="shared" si="4"/>
        <v>42231</v>
      </c>
      <c r="I90" s="3"/>
      <c r="J90" s="3">
        <f t="shared" si="5"/>
        <v>42231</v>
      </c>
      <c r="K90" s="7" t="s">
        <v>340</v>
      </c>
      <c r="L90" s="20" t="s">
        <v>228</v>
      </c>
      <c r="M90" s="27" t="s">
        <v>341</v>
      </c>
      <c r="N90" s="6"/>
      <c r="O90" s="6"/>
      <c r="P90" s="6"/>
      <c r="Q90" s="30"/>
      <c r="R90" s="10"/>
      <c r="S90" s="31"/>
    </row>
    <row r="91" spans="1:19" ht="54" customHeight="1" x14ac:dyDescent="0.3">
      <c r="A91" s="23" t="s">
        <v>230</v>
      </c>
      <c r="B91" s="32" t="s">
        <v>333</v>
      </c>
      <c r="C91" s="27" t="s">
        <v>162</v>
      </c>
      <c r="D91" s="3">
        <v>6000</v>
      </c>
      <c r="E91" s="3"/>
      <c r="F91" s="3">
        <f t="shared" si="3"/>
        <v>6000</v>
      </c>
      <c r="G91" s="3"/>
      <c r="H91" s="3">
        <f t="shared" si="4"/>
        <v>6000</v>
      </c>
      <c r="I91" s="3"/>
      <c r="J91" s="3">
        <f t="shared" si="5"/>
        <v>6000</v>
      </c>
      <c r="K91" s="8" t="s">
        <v>142</v>
      </c>
      <c r="L91" s="20" t="s">
        <v>334</v>
      </c>
      <c r="M91" s="20" t="s">
        <v>19</v>
      </c>
      <c r="N91" s="6"/>
      <c r="O91" s="6"/>
      <c r="P91" s="6"/>
      <c r="Q91" s="30"/>
      <c r="R91" s="10"/>
      <c r="S91" s="31"/>
    </row>
    <row r="92" spans="1:19" ht="41.25" customHeight="1" x14ac:dyDescent="0.3">
      <c r="A92" s="23" t="s">
        <v>369</v>
      </c>
      <c r="B92" s="20" t="s">
        <v>63</v>
      </c>
      <c r="C92" s="20" t="s">
        <v>64</v>
      </c>
      <c r="D92" s="3">
        <v>6300</v>
      </c>
      <c r="E92" s="3"/>
      <c r="F92" s="3">
        <f t="shared" si="3"/>
        <v>6300</v>
      </c>
      <c r="G92" s="3"/>
      <c r="H92" s="3">
        <f t="shared" si="4"/>
        <v>6300</v>
      </c>
      <c r="I92" s="3"/>
      <c r="J92" s="3">
        <f t="shared" si="5"/>
        <v>6300</v>
      </c>
      <c r="K92" s="26" t="s">
        <v>366</v>
      </c>
      <c r="L92" s="20" t="s">
        <v>367</v>
      </c>
      <c r="M92" s="20" t="s">
        <v>368</v>
      </c>
      <c r="N92" s="6"/>
      <c r="O92" s="6"/>
      <c r="P92" s="6"/>
      <c r="Q92" s="30"/>
      <c r="R92" s="10"/>
      <c r="S92" s="31"/>
    </row>
    <row r="93" spans="1:19" ht="84" customHeight="1" x14ac:dyDescent="0.3">
      <c r="A93" s="23" t="s">
        <v>372</v>
      </c>
      <c r="B93" s="20" t="s">
        <v>373</v>
      </c>
      <c r="C93" s="20" t="s">
        <v>374</v>
      </c>
      <c r="D93" s="3">
        <v>0</v>
      </c>
      <c r="E93" s="3">
        <v>336798</v>
      </c>
      <c r="F93" s="3">
        <f t="shared" si="3"/>
        <v>336798</v>
      </c>
      <c r="G93" s="3"/>
      <c r="H93" s="3">
        <f t="shared" si="4"/>
        <v>336798</v>
      </c>
      <c r="I93" s="3"/>
      <c r="J93" s="3">
        <f t="shared" si="5"/>
        <v>336798</v>
      </c>
      <c r="K93" s="26" t="s">
        <v>375</v>
      </c>
      <c r="L93" s="20" t="s">
        <v>376</v>
      </c>
      <c r="M93" s="20" t="s">
        <v>240</v>
      </c>
      <c r="N93" s="6"/>
      <c r="O93" s="6"/>
      <c r="P93" s="6"/>
      <c r="Q93" s="30"/>
      <c r="R93" s="10"/>
      <c r="S93" s="31"/>
    </row>
    <row r="94" spans="1:19" ht="84" customHeight="1" x14ac:dyDescent="0.3">
      <c r="A94" s="23" t="s">
        <v>377</v>
      </c>
      <c r="B94" s="20" t="s">
        <v>379</v>
      </c>
      <c r="C94" s="20" t="s">
        <v>138</v>
      </c>
      <c r="D94" s="3">
        <v>0</v>
      </c>
      <c r="E94" s="3">
        <v>16500</v>
      </c>
      <c r="F94" s="3">
        <f t="shared" si="3"/>
        <v>16500</v>
      </c>
      <c r="G94" s="3"/>
      <c r="H94" s="3">
        <f t="shared" si="4"/>
        <v>16500</v>
      </c>
      <c r="I94" s="3"/>
      <c r="J94" s="3">
        <f t="shared" si="5"/>
        <v>16500</v>
      </c>
      <c r="K94" s="26" t="s">
        <v>378</v>
      </c>
      <c r="L94" s="20" t="s">
        <v>380</v>
      </c>
      <c r="M94" s="20" t="s">
        <v>288</v>
      </c>
      <c r="N94" s="6"/>
      <c r="O94" s="6"/>
      <c r="P94" s="6"/>
      <c r="Q94" s="30"/>
      <c r="R94" s="10"/>
      <c r="S94" s="31"/>
    </row>
    <row r="95" spans="1:19" ht="84" customHeight="1" x14ac:dyDescent="0.3">
      <c r="A95" s="23" t="s">
        <v>381</v>
      </c>
      <c r="B95" s="20" t="s">
        <v>384</v>
      </c>
      <c r="C95" s="34" t="s">
        <v>238</v>
      </c>
      <c r="D95" s="3">
        <v>0</v>
      </c>
      <c r="E95" s="3">
        <v>19526</v>
      </c>
      <c r="F95" s="3">
        <f t="shared" si="3"/>
        <v>19526</v>
      </c>
      <c r="G95" s="3"/>
      <c r="H95" s="3">
        <f t="shared" si="4"/>
        <v>19526</v>
      </c>
      <c r="I95" s="3"/>
      <c r="J95" s="3">
        <f t="shared" si="5"/>
        <v>19526</v>
      </c>
      <c r="K95" s="26" t="s">
        <v>382</v>
      </c>
      <c r="L95" s="20" t="s">
        <v>383</v>
      </c>
      <c r="M95" s="20" t="s">
        <v>240</v>
      </c>
      <c r="N95" s="6"/>
      <c r="O95" s="6"/>
      <c r="P95" s="6"/>
      <c r="Q95" s="30"/>
      <c r="R95" s="10"/>
      <c r="S95" s="31"/>
    </row>
    <row r="96" spans="1:19" ht="54.75" customHeight="1" x14ac:dyDescent="0.3">
      <c r="A96" s="23" t="s">
        <v>390</v>
      </c>
      <c r="B96" s="20" t="s">
        <v>393</v>
      </c>
      <c r="C96" s="34" t="s">
        <v>395</v>
      </c>
      <c r="D96" s="3"/>
      <c r="E96" s="3"/>
      <c r="F96" s="3">
        <v>0</v>
      </c>
      <c r="G96" s="3">
        <v>345423</v>
      </c>
      <c r="H96" s="3">
        <f t="shared" si="4"/>
        <v>345423</v>
      </c>
      <c r="I96" s="3"/>
      <c r="J96" s="3">
        <f t="shared" si="5"/>
        <v>345423</v>
      </c>
      <c r="K96" s="26" t="s">
        <v>391</v>
      </c>
      <c r="L96" s="20" t="s">
        <v>392</v>
      </c>
      <c r="M96" s="20" t="s">
        <v>240</v>
      </c>
      <c r="N96" s="6"/>
      <c r="O96" s="6"/>
      <c r="P96" s="6"/>
      <c r="Q96" s="30"/>
      <c r="R96" s="10"/>
      <c r="S96" s="31"/>
    </row>
    <row r="97" spans="1:19" ht="54.75" customHeight="1" x14ac:dyDescent="0.3">
      <c r="A97" s="23" t="s">
        <v>394</v>
      </c>
      <c r="B97" s="20" t="s">
        <v>398</v>
      </c>
      <c r="C97" s="34" t="s">
        <v>397</v>
      </c>
      <c r="D97" s="3"/>
      <c r="E97" s="3"/>
      <c r="F97" s="3">
        <v>0</v>
      </c>
      <c r="G97" s="3">
        <v>325000</v>
      </c>
      <c r="H97" s="3">
        <f t="shared" si="4"/>
        <v>325000</v>
      </c>
      <c r="I97" s="3"/>
      <c r="J97" s="3">
        <f t="shared" si="5"/>
        <v>325000</v>
      </c>
      <c r="K97" s="26" t="s">
        <v>396</v>
      </c>
      <c r="L97" s="20" t="s">
        <v>403</v>
      </c>
      <c r="M97" s="20" t="s">
        <v>240</v>
      </c>
      <c r="N97" s="6"/>
      <c r="O97" s="6"/>
      <c r="P97" s="6"/>
      <c r="Q97" s="30"/>
      <c r="R97" s="10"/>
      <c r="S97" s="31"/>
    </row>
    <row r="98" spans="1:19" ht="54.75" customHeight="1" x14ac:dyDescent="0.3">
      <c r="A98" s="23" t="s">
        <v>405</v>
      </c>
      <c r="B98" s="20" t="s">
        <v>400</v>
      </c>
      <c r="C98" s="34" t="s">
        <v>399</v>
      </c>
      <c r="D98" s="3"/>
      <c r="E98" s="3"/>
      <c r="F98" s="3">
        <v>0</v>
      </c>
      <c r="G98" s="3">
        <v>17300</v>
      </c>
      <c r="H98" s="3">
        <f t="shared" si="4"/>
        <v>17300</v>
      </c>
      <c r="I98" s="3"/>
      <c r="J98" s="3">
        <f t="shared" si="5"/>
        <v>17300</v>
      </c>
      <c r="K98" s="26" t="s">
        <v>401</v>
      </c>
      <c r="L98" s="20" t="s">
        <v>404</v>
      </c>
      <c r="M98" s="20" t="s">
        <v>402</v>
      </c>
      <c r="N98" s="6"/>
      <c r="O98" s="6"/>
      <c r="P98" s="6"/>
      <c r="Q98" s="30"/>
      <c r="R98" s="10"/>
      <c r="S98" s="31"/>
    </row>
    <row r="99" spans="1:19" ht="54.75" customHeight="1" x14ac:dyDescent="0.3">
      <c r="A99" s="23" t="s">
        <v>406</v>
      </c>
      <c r="B99" s="20"/>
      <c r="C99" s="34" t="s">
        <v>408</v>
      </c>
      <c r="D99" s="3"/>
      <c r="E99" s="3"/>
      <c r="F99" s="3">
        <v>0</v>
      </c>
      <c r="G99" s="3">
        <v>10998</v>
      </c>
      <c r="H99" s="3">
        <f t="shared" si="4"/>
        <v>10998</v>
      </c>
      <c r="I99" s="3"/>
      <c r="J99" s="3">
        <f t="shared" si="5"/>
        <v>10998</v>
      </c>
      <c r="K99" s="26" t="s">
        <v>407</v>
      </c>
      <c r="L99" s="20" t="s">
        <v>409</v>
      </c>
      <c r="M99" s="20" t="s">
        <v>150</v>
      </c>
      <c r="N99" s="6"/>
      <c r="O99" s="6"/>
      <c r="P99" s="6"/>
      <c r="Q99" s="30"/>
      <c r="R99" s="10"/>
      <c r="S99" s="31"/>
    </row>
    <row r="100" spans="1:19" ht="32.25" customHeight="1" x14ac:dyDescent="0.3">
      <c r="A100" s="23"/>
      <c r="B100" s="20"/>
      <c r="C100" s="19" t="s">
        <v>65</v>
      </c>
      <c r="D100" s="4">
        <f>SUM(D13:D95)</f>
        <v>9318349</v>
      </c>
      <c r="E100" s="4">
        <f>SUM(E13:E95)</f>
        <v>476612</v>
      </c>
      <c r="F100" s="4">
        <f>SUM(F13:F99)</f>
        <v>9794961</v>
      </c>
      <c r="G100" s="4">
        <f>SUM(G13:G99)</f>
        <v>849450</v>
      </c>
      <c r="H100" s="4">
        <f>SUM(H13:H99)</f>
        <v>10644411</v>
      </c>
      <c r="I100" s="4">
        <f>SUM(I13:I99)</f>
        <v>143175</v>
      </c>
      <c r="J100" s="4">
        <f t="shared" ref="J100" si="6">SUM(J13:J99)</f>
        <v>10787586</v>
      </c>
      <c r="K100" s="21"/>
      <c r="L100" s="20"/>
      <c r="M100" s="22"/>
    </row>
    <row r="103" spans="1:19" x14ac:dyDescent="0.3">
      <c r="A103" s="35" t="s">
        <v>424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6" spans="1:19" x14ac:dyDescent="0.3">
      <c r="A106" s="13"/>
      <c r="B106" s="13"/>
      <c r="K106" s="10"/>
    </row>
    <row r="109" spans="1:19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</sheetData>
  <mergeCells count="1">
    <mergeCell ref="A103:M103"/>
  </mergeCells>
  <phoneticPr fontId="4" type="noConversion"/>
  <pageMargins left="1.1023622047244095" right="0.70866141732283472" top="0.74803149606299213" bottom="0.74803149606299213" header="0.31496062992125984" footer="0.31496062992125984"/>
  <pageSetup paperSize="9" scale="74" fitToHeight="0" orientation="landscape" r:id="rId1"/>
  <headerFooter>
    <oddFooter>&amp;C&amp;P&amp;R&amp;N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ŅEDAIVODINA</dc:creator>
  <cp:lastModifiedBy>Sanita Djadela</cp:lastModifiedBy>
  <cp:lastPrinted>2026-06-28T04:51:15Z</cp:lastPrinted>
  <dcterms:created xsi:type="dcterms:W3CDTF">2023-02-10T12:41:53Z</dcterms:created>
  <dcterms:modified xsi:type="dcterms:W3CDTF">2026-07-01T10:30:34Z</dcterms:modified>
</cp:coreProperties>
</file>