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2026\026\BILDES\ROPAZI_01\"/>
    </mc:Choice>
  </mc:AlternateContent>
  <xr:revisionPtr revIDLastSave="0" documentId="13_ncr:1_{4CB2586C-04A8-4A02-81CC-9666C4A7D3AC}" xr6:coauthVersionLast="47" xr6:coauthVersionMax="47" xr10:uidLastSave="{00000000-0000-0000-0000-000000000000}"/>
  <bookViews>
    <workbookView xWindow="-120" yWindow="-120" windowWidth="29040" windowHeight="15720" activeTab="3" xr2:uid="{00000000-000D-0000-FFFF-FFFF00000000}"/>
  </bookViews>
  <sheets>
    <sheet name="Pielikums Nr.1" sheetId="1" r:id="rId1"/>
    <sheet name="Pielikums Nr.2" sheetId="4" r:id="rId2"/>
    <sheet name="Pielikums Nr.3" sheetId="5" r:id="rId3"/>
    <sheet name="Pielikums Nr.4" sheetId="6" r:id="rId4"/>
    <sheet name="Pielikums Nr.5" sheetId="7" r:id="rId5"/>
    <sheet name="Pielikums Nr.6" sheetId="2" r:id="rId6"/>
    <sheet name="Pielikums Nr.7" sheetId="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2" l="1"/>
  <c r="F15" i="3"/>
  <c r="E15" i="3"/>
  <c r="D15" i="3"/>
  <c r="D13" i="3"/>
  <c r="F13" i="3" s="1"/>
  <c r="F12" i="3" s="1"/>
  <c r="F11" i="3"/>
  <c r="F10" i="3" s="1"/>
  <c r="E11" i="3"/>
  <c r="E10" i="3" s="1"/>
  <c r="D10" i="3"/>
  <c r="M94" i="2"/>
  <c r="M82" i="2"/>
  <c r="M86" i="2" s="1"/>
  <c r="L82" i="2"/>
  <c r="L86" i="2" s="1"/>
  <c r="K82" i="2"/>
  <c r="K86" i="2" s="1"/>
  <c r="K90" i="2" s="1"/>
  <c r="K92" i="2" s="1"/>
  <c r="J82" i="2"/>
  <c r="J86" i="2" s="1"/>
  <c r="I82" i="2"/>
  <c r="I86" i="2" s="1"/>
  <c r="H82" i="2"/>
  <c r="H86" i="2" s="1"/>
  <c r="G82" i="2"/>
  <c r="G86" i="2" s="1"/>
  <c r="G90" i="2" s="1"/>
  <c r="G92" i="2" s="1"/>
  <c r="F82" i="2"/>
  <c r="F86" i="2" s="1"/>
  <c r="F90" i="2" s="1"/>
  <c r="F92" i="2" s="1"/>
  <c r="F68" i="2"/>
  <c r="M64" i="2"/>
  <c r="M68" i="2" s="1"/>
  <c r="L64" i="2"/>
  <c r="L68" i="2" s="1"/>
  <c r="K64" i="2"/>
  <c r="K68" i="2" s="1"/>
  <c r="J64" i="2"/>
  <c r="J68" i="2" s="1"/>
  <c r="I64" i="2"/>
  <c r="I68" i="2" s="1"/>
  <c r="H64" i="2"/>
  <c r="H68" i="2" s="1"/>
  <c r="G64" i="2"/>
  <c r="G68" i="2" s="1"/>
  <c r="H90" i="2" l="1"/>
  <c r="H92" i="2" s="1"/>
  <c r="L90" i="2"/>
  <c r="I90" i="2"/>
  <c r="I92" i="2" s="1"/>
  <c r="M90" i="2"/>
  <c r="J90" i="2"/>
  <c r="J92" i="2" s="1"/>
  <c r="D12" i="3"/>
  <c r="E13" i="3"/>
  <c r="E12" i="3" s="1"/>
</calcChain>
</file>

<file path=xl/sharedStrings.xml><?xml version="1.0" encoding="utf-8"?>
<sst xmlns="http://schemas.openxmlformats.org/spreadsheetml/2006/main" count="327" uniqueCount="246">
  <si>
    <t>Rādītāju nosaukumi</t>
  </si>
  <si>
    <t>Budžeta kategoriju kodi</t>
  </si>
  <si>
    <t>EUR</t>
  </si>
  <si>
    <t>I IEŅĒMUMI - kopā</t>
  </si>
  <si>
    <t/>
  </si>
  <si>
    <t>1</t>
  </si>
  <si>
    <t>2</t>
  </si>
  <si>
    <t>3</t>
  </si>
  <si>
    <t>Valsts budžeta transferti</t>
  </si>
  <si>
    <t>18.0.0.0.</t>
  </si>
  <si>
    <t>PAŠVALDĪBU BUDŽETU TRANSFERTI</t>
  </si>
  <si>
    <t>19.0.0.0.</t>
  </si>
  <si>
    <t>Iestādes ieņēmumi</t>
  </si>
  <si>
    <t>21.0.0.0.</t>
  </si>
  <si>
    <t>II IZDEVUMI - kopā</t>
  </si>
  <si>
    <t>Izdevumi atbilstoši funkcionālajām kategorijām</t>
  </si>
  <si>
    <t>Veselība</t>
  </si>
  <si>
    <t>07.000</t>
  </si>
  <si>
    <t>Izglītība</t>
  </si>
  <si>
    <t>09.000</t>
  </si>
  <si>
    <t>Izdevumi atbilstoši ekonomiskajām kategorijām</t>
  </si>
  <si>
    <t>Atlīdzība</t>
  </si>
  <si>
    <t>1000</t>
  </si>
  <si>
    <t>Preces un pakalpojumi</t>
  </si>
  <si>
    <t>2000</t>
  </si>
  <si>
    <t>Pamatkapitāla veidošana</t>
  </si>
  <si>
    <t>5000</t>
  </si>
  <si>
    <t>III Ieņēmumu pārsniegums (+) deficīts (-) (I-II)</t>
  </si>
  <si>
    <t>IV FINANSĒŠANA - kopā</t>
  </si>
  <si>
    <t>Naudas līdzekļi un noguldījumi (bilances aktīvā)</t>
  </si>
  <si>
    <t>F20010000</t>
  </si>
  <si>
    <t>Mērķis</t>
  </si>
  <si>
    <t>Līguma noslēgšanas datums</t>
  </si>
  <si>
    <t>turpmākajos gados</t>
  </si>
  <si>
    <t>B</t>
  </si>
  <si>
    <t>E</t>
  </si>
  <si>
    <t>10.10.2018</t>
  </si>
  <si>
    <t>31.07.2014</t>
  </si>
  <si>
    <t>31.05.2021</t>
  </si>
  <si>
    <t>04.08.2020</t>
  </si>
  <si>
    <t>21.12.2020</t>
  </si>
  <si>
    <t>22.09.2021</t>
  </si>
  <si>
    <t>23.12.2021</t>
  </si>
  <si>
    <t>27.12.2017</t>
  </si>
  <si>
    <t>18.01.2007</t>
  </si>
  <si>
    <t>06.11.2008</t>
  </si>
  <si>
    <t>17.08.2017</t>
  </si>
  <si>
    <t>29.06.2017</t>
  </si>
  <si>
    <t>05.08.2020</t>
  </si>
  <si>
    <t>10.09.2020</t>
  </si>
  <si>
    <t>03.11.2020</t>
  </si>
  <si>
    <t>22.12.2020</t>
  </si>
  <si>
    <t>22.08.2014</t>
  </si>
  <si>
    <t>09.12.2021</t>
  </si>
  <si>
    <t>27.08.2021</t>
  </si>
  <si>
    <t>29.04.2016</t>
  </si>
  <si>
    <t>05.07.2021</t>
  </si>
  <si>
    <t>17.06.2021</t>
  </si>
  <si>
    <t>18.08.2022</t>
  </si>
  <si>
    <t>14.09.2022</t>
  </si>
  <si>
    <t>16.09.2022</t>
  </si>
  <si>
    <t>05.10.2022</t>
  </si>
  <si>
    <t>16.12.2022</t>
  </si>
  <si>
    <t>06.09.2023</t>
  </si>
  <si>
    <t>01.11.2023</t>
  </si>
  <si>
    <t>11.04.2024</t>
  </si>
  <si>
    <t>30.05.2024</t>
  </si>
  <si>
    <t>02.10.2024</t>
  </si>
  <si>
    <t>x</t>
  </si>
  <si>
    <t>01.07.2015</t>
  </si>
  <si>
    <t>30.06.2015</t>
  </si>
  <si>
    <t>25.09.2015</t>
  </si>
  <si>
    <t>KF projekts (Nr.4.3.1.0/22/A/068) "Līču centralizētās siltumapgādes sistēmas siltumavota pāreja no fosilajiem uz atjaunīgajiem energoresursiem"</t>
  </si>
  <si>
    <t>KF projekts (Nr.4.3.1.0/22/A/065) Ulbrokas centralizētās siltumapgādes sistēmas siltumavota pāreja no fosilajiem uz atjaunīgajiem energoresursiem"</t>
  </si>
  <si>
    <t>KF projekts (Nr.4.3.1.0/22/A/066) Upesleju centralizētās siltumapgādes sistēmas siltumavota pāreja no fosilajiem uz atjaunīgajiem energoresursiem"</t>
  </si>
  <si>
    <t>KF projekts (Nr.4.3.1.0/22/A/067) Sauriešu centralizētās siltumapgādes sistēmas siltumavota pāreja no fosilajiem uz atjaunīgajiem energoresursiem"</t>
  </si>
  <si>
    <t>04.12.2023</t>
  </si>
  <si>
    <t>Citas ilgtermiņa saistības</t>
  </si>
  <si>
    <t>Kopā saistības</t>
  </si>
  <si>
    <t>N.p.k.</t>
  </si>
  <si>
    <t>Pozīcija</t>
  </si>
  <si>
    <t>EKK</t>
  </si>
  <si>
    <t>2025.gads</t>
  </si>
  <si>
    <t>2026.gads</t>
  </si>
  <si>
    <t>2027.gads</t>
  </si>
  <si>
    <t>I</t>
  </si>
  <si>
    <t>Resursi izdevumu segšanai</t>
  </si>
  <si>
    <t>Pašvaldības saņemtie budžeta transferti noteiktam mērķim</t>
  </si>
  <si>
    <t>18.6.2.0.</t>
  </si>
  <si>
    <t>II</t>
  </si>
  <si>
    <t>Izdevumi kopā</t>
  </si>
  <si>
    <t>Ielu un ceļu uzturēšanas izdevumi</t>
  </si>
  <si>
    <t>Ceļu, ielu un tiltu atjaunošana, rekonstrukcija</t>
  </si>
  <si>
    <t>III</t>
  </si>
  <si>
    <t>Finansēšana</t>
  </si>
  <si>
    <t>Naudas līdzekļu atlikums perioda sākumā</t>
  </si>
  <si>
    <t>Apstiprināts 2026. gadam</t>
  </si>
  <si>
    <t>Līguma Nr.</t>
  </si>
  <si>
    <t>Saistību apmērs</t>
  </si>
  <si>
    <t>pavisam (1.+2.+3.+4.+ 5+.6.+7.)</t>
  </si>
  <si>
    <t>F</t>
  </si>
  <si>
    <t>Aizņēmumi no Valsts kases</t>
  </si>
  <si>
    <t>A2/1/07/8</t>
  </si>
  <si>
    <t>Ropažu vidusskolas 2.kārtas rekonstrukcija P-1/2007</t>
  </si>
  <si>
    <t>A2/1/08/885</t>
  </si>
  <si>
    <t xml:space="preserve">Zaķumuižas pamatskolas rekonstrukcija un sporta zāles ar savienotājpāreju izbūve P-384/2008
</t>
  </si>
  <si>
    <t>A2/1/14/510</t>
  </si>
  <si>
    <t xml:space="preserve">KPFI projekta (Nr.KPFI-15.3/30) "Kompleksi risinājumi siltumnīcefekta gāzu emisiju samazināšanai Zaķumuižas pamatskolas bērnudārza korpusā" īstenošana P-339/2014
</t>
  </si>
  <si>
    <t>A2/1/14/574</t>
  </si>
  <si>
    <t xml:space="preserve">Projekta "Pirmsskolas izglītības iestādes "Annele "rekonstrukcija" īstenošana P-394/2014
</t>
  </si>
  <si>
    <t>A2/1/16/111</t>
  </si>
  <si>
    <t xml:space="preserve">Projekta "Ropažu vidusskolas būvniecība" īstenošana P-50/2016
</t>
  </si>
  <si>
    <t>A2/1/17/440</t>
  </si>
  <si>
    <t xml:space="preserve">Prioritārā investīciju projekta "Ceļa remontdarbi Silakroga ciemā" īstenošana P-315/2017
</t>
  </si>
  <si>
    <t>A2/1/17/591</t>
  </si>
  <si>
    <t>Berģu Mūzikas un mākslas pamatskolas piebūves jaunbūve/rekonstrukcija (būvniecības darbu) īstenošanai P-441/2017</t>
  </si>
  <si>
    <t>A2/1/17/935</t>
  </si>
  <si>
    <t xml:space="preserve">Kultūras iestādes investīciju projekta "Stopiņu novada kultūras centra jaunbūve" īstenošana P-691/2017
</t>
  </si>
  <si>
    <t>A2/1/18/707</t>
  </si>
  <si>
    <t xml:space="preserve">ERAF projekta (Nr.5.4.1.1/17/A/009) "Tūrisma,dabas izziņas un veselības infrastruktūras izbūve dabas liegumā "Lielie Kangari"" īstenošana P-600/2018
</t>
  </si>
  <si>
    <t>A2/1/20/494</t>
  </si>
  <si>
    <t>A2/1/20/495</t>
  </si>
  <si>
    <t xml:space="preserve">projekta "Dzintaru un Zirņu ielas Dzidriņās, Stopiņu novadā, pārbūve" īstenošanai P-198/2020
</t>
  </si>
  <si>
    <t>A2/1/20/498</t>
  </si>
  <si>
    <t xml:space="preserve">projekta "Riekstkalnu ielas Dzidriņās, Stopiņu novadā pārbūve" īstenošanai P-201/2020
</t>
  </si>
  <si>
    <t>A2/1/20/499</t>
  </si>
  <si>
    <t>A2/1/20/533</t>
  </si>
  <si>
    <t xml:space="preserve">Projekta "Centra un Zaļās ielas rekonstrukcija" īstenošana P-224/2020
</t>
  </si>
  <si>
    <t>A2/1/20/649</t>
  </si>
  <si>
    <t xml:space="preserve">projekta "Gājēju celiņa ierīkošana Ropažu parkā un pieslēguma izveide ar valsts reģionālo autoceļu P10 (Inčukalns - Ropaži - Ikšķile)" īstenošana P-307/2020
</t>
  </si>
  <si>
    <t>A2/1/20/794</t>
  </si>
  <si>
    <t xml:space="preserve">projekta "Gājēju celiņa izbūve gar Stadiona ielu un stāvlaukuma izveide (Tirgus laukuma pārbūve)" īstenošana P-432/2020
</t>
  </si>
  <si>
    <t>A2/1/20/874</t>
  </si>
  <si>
    <t>Graudiņu ielas asfaltbetona seguma izbūve Garkalnē, Garkalnes novadā P-493/2020</t>
  </si>
  <si>
    <t>A2/1/20/875</t>
  </si>
  <si>
    <t>Krievupes ielas pārbūve posmā no Elenburgas ielas līdz Ozolu ielai, Langstiņos, Garkalnes novadā P-492/2020</t>
  </si>
  <si>
    <t>A2/1/20/907</t>
  </si>
  <si>
    <t xml:space="preserve">Projekta "Pašvaldības transporta infrastruktūras attīstība - veloceļš, gājēju ceļš, apgaismojums gar valsts autoceļu P4 posmā Dreiliņi-Ulbroka" īstenošana P-510/2020
</t>
  </si>
  <si>
    <t>A2/1/20/912</t>
  </si>
  <si>
    <t>Ietves izbūve Ādažu ielā posmā no Rudens ielas līdz Silmalas ielai, Garkalnes novadā P-512/2020</t>
  </si>
  <si>
    <t>A2/1/20/915</t>
  </si>
  <si>
    <t>Pirmskolas izglītības iestādes moduļu tipa būve Garkalnes novadā P-511/2020</t>
  </si>
  <si>
    <t>A2/1/21/250</t>
  </si>
  <si>
    <t xml:space="preserve">Prioritārā investīciju projekta "Ambulances ēkas pārbūve" īstenošanai P-178/2021
</t>
  </si>
  <si>
    <t>A2/1/21/251</t>
  </si>
  <si>
    <t xml:space="preserve">Projekta "Parka ielas pārbūve" īstenošanai P-177/2021
</t>
  </si>
  <si>
    <t>A2/1/21/253</t>
  </si>
  <si>
    <t xml:space="preserve">Projekta "Ceļa 21 - Grīvas izbūve IV kārta. Būvniecības 2.kārta brauktuves izbūve ar cieto segumu, gājēju ietves izbūve (Dzidriņas - Līči) un apgaismojuma ierīkošana gar autoceļu Lielkājas - Kalves un C21 Grīvas)" īstenošanai P-175/2021
</t>
  </si>
  <si>
    <t>A2/1/21/306</t>
  </si>
  <si>
    <t xml:space="preserve">projekta "Pašvaldības transporta infrastruktūras attīstība - Ziedu ielas rekonstrukcija" īstenošana P-203/2021
</t>
  </si>
  <si>
    <t>A2/1/21/393</t>
  </si>
  <si>
    <t>A2/1/21/516</t>
  </si>
  <si>
    <t>A2/1/21/548</t>
  </si>
  <si>
    <t xml:space="preserve">Projekta "Stopiņu novada pašvaldības administrācijas ēkas pārbūve" īstenošana P-408/2021
</t>
  </si>
  <si>
    <t>A2/1/21/746</t>
  </si>
  <si>
    <t>projekta "Berģu Mūzikas un mākslas pamatskolas vecās ēkas rekonstrukcijas, Upesciemā, Garkalnes pagastā projektēšana, būvniecība un autoruzraudzība" īstenošanai P-566/2021</t>
  </si>
  <si>
    <t>A2/1/21/780</t>
  </si>
  <si>
    <t xml:space="preserve">Projekta "Ulbrokas vidusskolas piebūve (ēdnīca, sākumskola)" īstenošana P-587/2021
</t>
  </si>
  <si>
    <t>A2/1/21/782</t>
  </si>
  <si>
    <t>Projekta "Bitēnu ielas asfaltēšana Berģos" īstenošanai P-585/2021</t>
  </si>
  <si>
    <t>A2/1/22/324</t>
  </si>
  <si>
    <t xml:space="preserve">Preambulā uzskaitīto Aizdevuma līgumos noteikto projektu īstenošanai PP-7/2022
</t>
  </si>
  <si>
    <t>A2/1/22/380</t>
  </si>
  <si>
    <t xml:space="preserve">projekta "Burtnieku ielas posma Sauriešos (no Burtnieku iela 7 līdz Burtnieku iela 9) atjaunošana" investīciju īstenošanai P-258/2022
</t>
  </si>
  <si>
    <t>A2/1/22/381</t>
  </si>
  <si>
    <t xml:space="preserve">projekta "Priežu ielas posma atjaunošana Vangažu pilsētā" investīciju īstenošanai P-257/2022
</t>
  </si>
  <si>
    <t>A2/1/22/382</t>
  </si>
  <si>
    <t xml:space="preserve">projekta "Ceļa C21 Grīvas posma V kārta (brauktuves izbūve un pārbūve no Tālivalžu ielas līdz Indrām (gājēju ietve, apgaismojums, satiksmes drošības pasākumi)" investīciju īstenošanai P-256/2022
</t>
  </si>
  <si>
    <t>A2/1/22/393</t>
  </si>
  <si>
    <t xml:space="preserve">projekta "Pirmsskolas izglītības iestādes  jaunbūve, Zaķumuiža, Ropažu pagasts, Ropažu novads" īstenošana P-272/2022
</t>
  </si>
  <si>
    <t>A2/1/22/409</t>
  </si>
  <si>
    <t xml:space="preserve">Projekta "Mārtiņrožu ielas asfaltēšana Sunīšos" investīciju īstenošanai P-279/2022
</t>
  </si>
  <si>
    <t>A2/1/22/412</t>
  </si>
  <si>
    <t>A2/1/22/570</t>
  </si>
  <si>
    <t>A2/1/22/571</t>
  </si>
  <si>
    <t xml:space="preserve">projekta "Sporta ielas asfaltēšana Garkalnē" investīciju īstenošana P-385/2022
</t>
  </si>
  <si>
    <t>A2/1/23/308</t>
  </si>
  <si>
    <t xml:space="preserve">projekts "Divu mācību klašu pārbūve Upesleju sākumskolā" P-246/2023
</t>
  </si>
  <si>
    <t>A2/1/23/309</t>
  </si>
  <si>
    <t xml:space="preserve">projekts Siguldas ielas posma pārbūve (Vangažos, Ropažu novadā) P-247/2023
</t>
  </si>
  <si>
    <t>A2/1/23/311</t>
  </si>
  <si>
    <t xml:space="preserve">projekts "Pirmsskolas izglītības iestādes grupu izveide Upesleju sākumskolā" P-248/2023
</t>
  </si>
  <si>
    <t>A2/1/23/440</t>
  </si>
  <si>
    <t xml:space="preserve">prioritārais investīciju projekts "Asfaltbetona seguma izbūve Priežu ielā, Garkalnē" P-351/2023
</t>
  </si>
  <si>
    <t>A2/1/24/16</t>
  </si>
  <si>
    <t xml:space="preserve">Prioritārais investīciju projekts "Pagalmu pārbūve Silakrogā Priedes 1,2" P-16/2024
</t>
  </si>
  <si>
    <t>A2/1/24/255</t>
  </si>
  <si>
    <t>Projekts Ulbrokas vidusskolas piebūve P-239/2024</t>
  </si>
  <si>
    <t>A2/1/24/48</t>
  </si>
  <si>
    <t xml:space="preserve">Projekts "Ziedu un Parka ielu asfaltbetona seguma izbūve Upesciemā" P-40/2024
</t>
  </si>
  <si>
    <t>A2/1/24/49</t>
  </si>
  <si>
    <t xml:space="preserve">Prioritārais investīciju projekts Ropažu ambulances ēkas rekonstrukcijas, projektēšana, būvniecība un autoruzraudzība" P-41/2024
</t>
  </si>
  <si>
    <t>A2/1/25/169</t>
  </si>
  <si>
    <t xml:space="preserve">AF projekts (Nr.1.1.1.3.i.0/1/23/I/CFLA/005) "Apvienotā gājēju ceļa un veloceļa izbūve gar P4 (Ulbroka - apvedceļš A4) un P5 (Ulbroka - Saurieši)" P-163/2025
</t>
  </si>
  <si>
    <t>02.06.2025</t>
  </si>
  <si>
    <t>A2/1/25/394</t>
  </si>
  <si>
    <t>26.09.2025</t>
  </si>
  <si>
    <t>A2/1/25/54</t>
  </si>
  <si>
    <t xml:space="preserve">Prioritārais investīciju projekts "Garās ielasgājēju celiņa izbūve" </t>
  </si>
  <si>
    <t>03.04.2025</t>
  </si>
  <si>
    <t>A2/1/25/55</t>
  </si>
  <si>
    <t>04.04.2025</t>
  </si>
  <si>
    <t>Kopā</t>
  </si>
  <si>
    <t>Pārējie aizņēmumi</t>
  </si>
  <si>
    <t>Pavisam</t>
  </si>
  <si>
    <t>Galvotie aizņēmumi no Valsts kases</t>
  </si>
  <si>
    <t>A1/1/15/337</t>
  </si>
  <si>
    <t>A1/1/15/344</t>
  </si>
  <si>
    <t>A1/1/23/191</t>
  </si>
  <si>
    <t>Investīciju projekts "Notekūdeņu attīrīšanas iekārtu rekonstrukcija Silakroga ciemā, Ropažu ciemā, Ropažu novadā"</t>
  </si>
  <si>
    <t>A1/1/23/193</t>
  </si>
  <si>
    <t>Investīciju projekts "Ūdensvada būvniecības darbi Ropažu ciemā, Ropažu pagastā, Ropažu novadā</t>
  </si>
  <si>
    <t>A1/1/23/195</t>
  </si>
  <si>
    <t>Investīciju projekts "Ūdensvada būvniecības darbi Silakrogā, Ropažu pagastā, Ropažu novadā.</t>
  </si>
  <si>
    <t>A/1/15/339</t>
  </si>
  <si>
    <t>A/1/15/559</t>
  </si>
  <si>
    <t>Nr.4.3.1.0/22/A/065)</t>
  </si>
  <si>
    <t>13.06.2023</t>
  </si>
  <si>
    <t xml:space="preserve">(Nr.4.3.1.0/22/A/066) </t>
  </si>
  <si>
    <t>(Nr.4.3.1.0/22/A/067)</t>
  </si>
  <si>
    <t xml:space="preserve">(Nr.4.3.1.0/22/A/068) </t>
  </si>
  <si>
    <t>Pārējie galvotie aizņēmumi</t>
  </si>
  <si>
    <t>Saistību apjoms % no plānotajiem pamatbudžeta ieņēmumiem</t>
  </si>
  <si>
    <t>Pārskata gadā plānotie pamatbudžeta ieņēmumi bez valsts budžeta transfertiem noteikta mērķa finansēšanai, tajā skaitā bez valsts budžeta transfertiem Eiropas Savienības un citas ārvalstu finanšu palīdzības līdzfinansētiem projektiem noteiktu mērķu (izdevumu) finansēšanai, un iemaksām pašvaldību finanšu izlīdzināšanas fondā</t>
  </si>
  <si>
    <t>ZIEDOJUMI
IEŅĒMUMU UN IZDEVUMU TĀME 2026. gadam</t>
  </si>
  <si>
    <t>"Par Ropažu novada pašvaldības budžetu 2026. gadam"</t>
  </si>
  <si>
    <t>Ropažu novada domes 28.01.2026. saistošajiem noteikumiem Nr. 1/26</t>
  </si>
  <si>
    <t>Pielikums Nr. 3</t>
  </si>
  <si>
    <t xml:space="preserve">Pašvaldības aģentūras "Stopiņu ambulance" 2026. gada pamatbudžets </t>
  </si>
  <si>
    <t>Pielikums Nr. 5</t>
  </si>
  <si>
    <t>Pielikums Nr. 6</t>
  </si>
  <si>
    <t>Ropažu novada pašvaldības saistību apmēru 2026. gadam un turpmākajiem gadiem (aizņēmumi, galvojumi)</t>
  </si>
  <si>
    <t xml:space="preserve">Projekta "Upesleju pamatskolas ēkas pārbūve pirmsskolas izglītības iestādes vajadzībām" īstenošanai P-202/2020
</t>
  </si>
  <si>
    <t>ERAF projekta Nr. 3DP/3.4.1.1.0/13/APIA/CFLA/196/047 "Ūdenssaimniecības infrastruktūras attīstība Ropažu novada Zaķumuižas ciemā" īstenošanai</t>
  </si>
  <si>
    <t>ERAF projekta Nr. 3DP/3.4.1.1.0/13/APIA/CFLA/198/071 "Ūdenssaimniecības infrastruktūras attīstība Ropažu novada Tumšupes ciemā" īstenošanai</t>
  </si>
  <si>
    <t xml:space="preserve">Projekta "Pašvaldības ēkas "Upeslejas 9" vienkāršota atjaunošana (siltināšana)" īstenošanai P-197/2020
</t>
  </si>
  <si>
    <t xml:space="preserve">prioritārā investīciju projekta "Ropažu vidusskolas stadiona pārbūve" īstenošana P-272/2021
</t>
  </si>
  <si>
    <t xml:space="preserve">projekta "Ropažu Mūzikas un mākslas skolas RODENPOIS iekštelpu rekonstrukcija" īstenošana P-370/2021
</t>
  </si>
  <si>
    <t xml:space="preserve">2022.gada prioritārā investīciju projekta "Divu sākumskolas klašu moduļu tipa ēkas projektēšana, būvniecība un autoruzraudzība Ulbrokā" īstenošana P-282/2022
</t>
  </si>
  <si>
    <t xml:space="preserve">Prioritārā investīciju projekta "Moduļu piegāde un uzstādīšana Ropažu pagastā" īstenošanai" P-386/2022
</t>
  </si>
  <si>
    <t>Projekts "Cepļa ielas seguma atjaunošana un ietves un apgaismojuma izbūve Dzidriņās no P5 līdz P4" P-374/2025</t>
  </si>
  <si>
    <t>ERAF projekta Nr.3.DP/3.4.1.1.0/13/APIA/CFLA/156/119 "Ūdenssaimniecības infrastruktūras attīstība Ropažu novada Ropažu ciemā" īstenošanai</t>
  </si>
  <si>
    <t>ERAF projekta Nr.3DP/3.4.1.1.0/13/APIA/CFLA/195/070 "Ūdenssaimniecības infrastruktūras attīstība Ropažu novada Silakroga ciemā" īstenošanai</t>
  </si>
  <si>
    <t xml:space="preserve">ERAF projekta Nr.4.2.1.7/1/23/A/004 "Pirmsskolas izglītības iestāžu infrastruktūras attīstība Garkalnē" īstenošanai P-51/2025
</t>
  </si>
  <si>
    <t>Pielikums Nr. 7</t>
  </si>
  <si>
    <t>Ropažu novada pašvaldības autoceļu un ielu uzturēšanai paredzamās valsts  mērķdotācijas izlietojuma programma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</si>
</sst>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7">
    <font>
      <sz val="11"/>
      <color theme="1"/>
      <name val="Calibri"/>
      <family val="2"/>
      <charset val="186"/>
      <scheme val="minor"/>
    </font>
    <font>
      <b/>
      <sz val="11"/>
      <color theme="1"/>
      <name val="Calibri"/>
      <family val="2"/>
      <charset val="186"/>
      <scheme val="minor"/>
    </font>
    <font>
      <b/>
      <sz val="11"/>
      <color indexed="8"/>
      <name val="Times New Roman"/>
      <family val="1"/>
      <charset val="186"/>
    </font>
    <font>
      <b/>
      <sz val="9"/>
      <color indexed="8"/>
      <name val="Times New Roman"/>
      <family val="1"/>
      <charset val="186"/>
    </font>
    <font>
      <b/>
      <sz val="8"/>
      <color indexed="8"/>
      <name val="Times New Roman"/>
      <family val="1"/>
      <charset val="186"/>
    </font>
    <font>
      <sz val="8"/>
      <color indexed="8"/>
      <name val="Times New Roman"/>
      <family val="1"/>
      <charset val="186"/>
    </font>
    <font>
      <b/>
      <sz val="10"/>
      <color indexed="8"/>
      <name val="Times New Roman"/>
      <family val="1"/>
      <charset val="186"/>
    </font>
    <font>
      <sz val="6"/>
      <color indexed="8"/>
      <name val="f6"/>
      <family val="2"/>
    </font>
    <font>
      <sz val="10"/>
      <color indexed="8"/>
      <name val="Times New Roman"/>
      <family val="1"/>
      <charset val="186"/>
    </font>
    <font>
      <sz val="10"/>
      <name val="Arial"/>
      <family val="2"/>
      <charset val="186"/>
    </font>
    <font>
      <sz val="12"/>
      <name val="Times New Roman"/>
      <family val="1"/>
      <charset val="186"/>
    </font>
    <font>
      <i/>
      <sz val="11"/>
      <name val="Times New Roman"/>
      <family val="1"/>
      <charset val="186"/>
    </font>
    <font>
      <sz val="11"/>
      <name val="Times New Roman"/>
      <family val="1"/>
      <charset val="186"/>
    </font>
    <font>
      <b/>
      <sz val="14"/>
      <color rgb="FF000000"/>
      <name val="Times New Roman"/>
      <family val="1"/>
      <charset val="186"/>
    </font>
    <font>
      <b/>
      <sz val="14"/>
      <color theme="1"/>
      <name val="Times New Roman"/>
      <family val="1"/>
      <charset val="186"/>
    </font>
    <font>
      <sz val="12"/>
      <color theme="1"/>
      <name val="Times New Roman"/>
      <family val="1"/>
      <charset val="186"/>
    </font>
    <font>
      <b/>
      <sz val="12"/>
      <color theme="1"/>
      <name val="Times New Roman"/>
      <family val="1"/>
      <charset val="186"/>
    </font>
    <font>
      <sz val="12"/>
      <color rgb="FF000000"/>
      <name val="Times New Roman"/>
      <family val="1"/>
      <charset val="186"/>
    </font>
    <font>
      <sz val="11"/>
      <color rgb="FF000000"/>
      <name val="Times New Roman"/>
      <family val="1"/>
      <charset val="186"/>
    </font>
    <font>
      <i/>
      <sz val="10"/>
      <color rgb="FF000000"/>
      <name val="Times New Roman"/>
      <family val="1"/>
      <charset val="186"/>
    </font>
    <font>
      <sz val="10"/>
      <color rgb="FF000000"/>
      <name val="Times New Roman"/>
      <family val="1"/>
      <charset val="186"/>
    </font>
    <font>
      <b/>
      <sz val="10"/>
      <color rgb="FF000000"/>
      <name val="Times New Roman"/>
      <family val="1"/>
      <charset val="186"/>
    </font>
    <font>
      <b/>
      <sz val="12"/>
      <color rgb="FF000000"/>
      <name val="Times New Roman"/>
      <family val="1"/>
      <charset val="186"/>
    </font>
    <font>
      <b/>
      <sz val="11"/>
      <color rgb="FF000000"/>
      <name val="Times New Roman"/>
      <family val="1"/>
      <charset val="186"/>
    </font>
    <font>
      <i/>
      <sz val="12"/>
      <color rgb="FF000000"/>
      <name val="Times New Roman"/>
      <family val="1"/>
      <charset val="186"/>
    </font>
    <font>
      <sz val="9"/>
      <color rgb="FF000000"/>
      <name val="Times New Roman"/>
      <family val="1"/>
      <charset val="186"/>
    </font>
    <font>
      <sz val="11"/>
      <color theme="1"/>
      <name val="Calibri"/>
      <family val="2"/>
      <charset val="186"/>
      <scheme val="minor"/>
    </font>
  </fonts>
  <fills count="7">
    <fill>
      <patternFill patternType="none"/>
    </fill>
    <fill>
      <patternFill patternType="gray125"/>
    </fill>
    <fill>
      <patternFill patternType="solid">
        <fgColor rgb="FFF0F0F0"/>
        <bgColor indexed="64"/>
      </patternFill>
    </fill>
    <fill>
      <patternFill patternType="solid">
        <fgColor theme="4" tint="0.79989013336588644"/>
        <bgColor indexed="64"/>
      </patternFill>
    </fill>
    <fill>
      <patternFill patternType="solid">
        <fgColor rgb="FFFFFFFF"/>
        <bgColor indexed="64"/>
      </patternFill>
    </fill>
    <fill>
      <patternFill patternType="solid">
        <fgColor rgb="FFEAF0F6"/>
        <bgColor indexed="64"/>
      </patternFill>
    </fill>
    <fill>
      <patternFill patternType="solid">
        <fgColor theme="2"/>
        <bgColor indexed="64"/>
      </patternFill>
    </fill>
  </fills>
  <borders count="14">
    <border>
      <left/>
      <right/>
      <top/>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style="hair">
        <color rgb="FF000000"/>
      </bottom>
      <diagonal/>
    </border>
    <border>
      <left/>
      <right style="hair">
        <color rgb="FF000000"/>
      </right>
      <top/>
      <bottom/>
      <diagonal/>
    </border>
    <border>
      <left/>
      <right style="hair">
        <color rgb="FF000000"/>
      </right>
      <top/>
      <bottom style="hair">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43" fontId="26" fillId="0" borderId="0" applyFont="0" applyFill="0" applyBorder="0" applyAlignment="0" applyProtection="0"/>
    <xf numFmtId="0" fontId="9" fillId="0" borderId="0"/>
    <xf numFmtId="0" fontId="26" fillId="0" borderId="0"/>
  </cellStyleXfs>
  <cellXfs count="144">
    <xf numFmtId="0" fontId="0" fillId="0" borderId="0" xfId="0"/>
    <xf numFmtId="49" fontId="20" fillId="0" borderId="1" xfId="0" applyNumberFormat="1" applyFont="1" applyBorder="1" applyAlignment="1" applyProtection="1">
      <alignment horizontal="left" vertical="center" wrapText="1"/>
      <protection locked="0"/>
    </xf>
    <xf numFmtId="49" fontId="20" fillId="2" borderId="1" xfId="0" applyNumberFormat="1" applyFont="1" applyFill="1" applyBorder="1" applyAlignment="1">
      <alignment horizontal="center" vertical="center" wrapText="1"/>
    </xf>
    <xf numFmtId="0" fontId="2" fillId="0" borderId="0" xfId="0" applyFont="1" applyAlignment="1">
      <alignment horizontal="center" wrapText="1"/>
    </xf>
    <xf numFmtId="0" fontId="10" fillId="0" borderId="0" xfId="2" applyFont="1" applyProtection="1">
      <protection locked="0"/>
    </xf>
    <xf numFmtId="0" fontId="12" fillId="0" borderId="0" xfId="0" applyFont="1" applyAlignment="1">
      <alignment horizontal="right"/>
    </xf>
    <xf numFmtId="0" fontId="0" fillId="0" borderId="0" xfId="0" applyAlignment="1">
      <alignment horizontal="right"/>
    </xf>
    <xf numFmtId="0" fontId="15" fillId="0" borderId="2" xfId="0" applyFont="1" applyBorder="1"/>
    <xf numFmtId="0" fontId="15" fillId="0" borderId="2" xfId="0" applyFont="1" applyBorder="1" applyAlignment="1">
      <alignment horizontal="center"/>
    </xf>
    <xf numFmtId="0" fontId="16" fillId="3" borderId="2" xfId="0" applyFont="1" applyFill="1" applyBorder="1"/>
    <xf numFmtId="164" fontId="16" fillId="3" borderId="2" xfId="1" applyNumberFormat="1" applyFont="1" applyFill="1" applyBorder="1"/>
    <xf numFmtId="0" fontId="1" fillId="0" borderId="0" xfId="0" applyFont="1"/>
    <xf numFmtId="0" fontId="15" fillId="0" borderId="2" xfId="0" applyFont="1" applyBorder="1" applyAlignment="1">
      <alignment wrapText="1"/>
    </xf>
    <xf numFmtId="0" fontId="15" fillId="0" borderId="2" xfId="0" applyFont="1" applyBorder="1" applyAlignment="1">
      <alignment horizontal="center" wrapText="1"/>
    </xf>
    <xf numFmtId="164" fontId="15" fillId="0" borderId="2" xfId="1" applyNumberFormat="1" applyFont="1" applyBorder="1"/>
    <xf numFmtId="0" fontId="16" fillId="3" borderId="2" xfId="0" applyFont="1" applyFill="1" applyBorder="1" applyAlignment="1">
      <alignment horizontal="center"/>
    </xf>
    <xf numFmtId="164" fontId="0" fillId="0" borderId="0" xfId="0" applyNumberFormat="1"/>
    <xf numFmtId="0" fontId="6" fillId="0" borderId="2" xfId="0" applyFont="1" applyBorder="1" applyAlignment="1">
      <alignment horizontal="center" vertical="center" wrapText="1"/>
    </xf>
    <xf numFmtId="0" fontId="6" fillId="0" borderId="2" xfId="0" applyFont="1" applyBorder="1" applyAlignment="1">
      <alignment horizontal="center" wrapText="1"/>
    </xf>
    <xf numFmtId="0" fontId="4" fillId="0" borderId="2" xfId="0" applyFont="1" applyBorder="1" applyAlignment="1">
      <alignment horizontal="center" wrapText="1"/>
    </xf>
    <xf numFmtId="0" fontId="4" fillId="0" borderId="2" xfId="0" applyFont="1" applyBorder="1" applyAlignment="1">
      <alignment horizontal="left" wrapText="1"/>
    </xf>
    <xf numFmtId="2" fontId="6" fillId="0" borderId="2" xfId="0" applyNumberFormat="1" applyFont="1" applyBorder="1" applyAlignment="1">
      <alignment horizontal="right" wrapText="1"/>
    </xf>
    <xf numFmtId="0" fontId="7" fillId="0" borderId="2" xfId="0" applyFont="1" applyBorder="1" applyAlignment="1">
      <alignment horizontal="center" wrapText="1"/>
    </xf>
    <xf numFmtId="0" fontId="3" fillId="0" borderId="2" xfId="0" applyFont="1" applyBorder="1" applyAlignment="1">
      <alignment horizontal="left" wrapText="1"/>
    </xf>
    <xf numFmtId="2" fontId="3" fillId="0" borderId="2" xfId="0" applyNumberFormat="1" applyFont="1" applyBorder="1" applyAlignment="1">
      <alignment horizontal="right" wrapText="1"/>
    </xf>
    <xf numFmtId="2" fontId="4" fillId="0" borderId="2" xfId="0" applyNumberFormat="1" applyFont="1" applyBorder="1" applyAlignment="1">
      <alignment horizontal="right" wrapText="1"/>
    </xf>
    <xf numFmtId="0" fontId="17" fillId="4" borderId="0" xfId="0" applyFont="1" applyFill="1" applyAlignment="1" applyProtection="1">
      <alignment vertical="center"/>
      <protection locked="0"/>
    </xf>
    <xf numFmtId="0" fontId="17" fillId="0" borderId="0" xfId="0" applyFont="1" applyProtection="1">
      <protection locked="0"/>
    </xf>
    <xf numFmtId="0" fontId="17" fillId="0" borderId="0" xfId="0" applyFont="1"/>
    <xf numFmtId="0" fontId="18" fillId="0" borderId="1" xfId="0" applyFont="1" applyBorder="1" applyAlignment="1">
      <alignment vertical="center" wrapText="1"/>
    </xf>
    <xf numFmtId="0" fontId="19" fillId="0" borderId="0" xfId="0" applyFont="1" applyAlignment="1" applyProtection="1">
      <alignment horizontal="right" vertical="top"/>
      <protection locked="0"/>
    </xf>
    <xf numFmtId="0" fontId="17" fillId="4" borderId="0" xfId="0" applyFont="1" applyFill="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0" xfId="0" applyFont="1" applyAlignment="1">
      <alignment horizontal="centerContinuous" wrapText="1"/>
    </xf>
    <xf numFmtId="0" fontId="22" fillId="0" borderId="0" xfId="0" applyFont="1" applyAlignment="1">
      <alignment horizontal="center" vertical="center" wrapText="1"/>
    </xf>
    <xf numFmtId="0" fontId="17" fillId="0" borderId="0" xfId="0" applyFont="1" applyAlignment="1">
      <alignment horizontal="center" wrapText="1"/>
    </xf>
    <xf numFmtId="0" fontId="20" fillId="4" borderId="0" xfId="0" applyFont="1" applyFill="1" applyAlignment="1">
      <alignment horizontal="center" vertical="center" wrapText="1"/>
    </xf>
    <xf numFmtId="49" fontId="20" fillId="2" borderId="1" xfId="0" applyNumberFormat="1" applyFont="1" applyFill="1" applyBorder="1" applyAlignment="1">
      <alignment horizontal="center" wrapText="1"/>
    </xf>
    <xf numFmtId="0" fontId="20" fillId="2" borderId="1" xfId="0" applyFont="1" applyFill="1" applyBorder="1" applyAlignment="1">
      <alignment horizontal="center" wrapText="1"/>
    </xf>
    <xf numFmtId="0" fontId="20" fillId="0" borderId="0" xfId="0" applyFont="1" applyAlignment="1">
      <alignment horizontal="centerContinuous"/>
    </xf>
    <xf numFmtId="0" fontId="20" fillId="0" borderId="0" xfId="0" applyFont="1" applyAlignment="1">
      <alignment horizontal="center" wrapText="1"/>
    </xf>
    <xf numFmtId="49" fontId="21" fillId="0" borderId="0" xfId="0" applyNumberFormat="1" applyFont="1" applyAlignment="1">
      <alignment vertical="center" wrapText="1"/>
    </xf>
    <xf numFmtId="49" fontId="23" fillId="0" borderId="0" xfId="0" applyNumberFormat="1" applyFont="1" applyAlignment="1">
      <alignment horizontal="left" vertical="center" wrapText="1"/>
    </xf>
    <xf numFmtId="0" fontId="20" fillId="0" borderId="0" xfId="0" applyFont="1" applyAlignment="1">
      <alignment horizontal="centerContinuous" vertical="center"/>
    </xf>
    <xf numFmtId="49" fontId="21" fillId="5" borderId="3" xfId="0" applyNumberFormat="1" applyFont="1" applyFill="1" applyBorder="1" applyAlignment="1">
      <alignment horizontal="left" vertical="center" wrapText="1"/>
    </xf>
    <xf numFmtId="49" fontId="23" fillId="5" borderId="4" xfId="0" applyNumberFormat="1" applyFont="1" applyFill="1" applyBorder="1" applyAlignment="1">
      <alignment horizontal="left" vertical="center" wrapText="1"/>
    </xf>
    <xf numFmtId="0" fontId="20" fillId="5" borderId="4" xfId="0" applyFont="1" applyFill="1" applyBorder="1" applyAlignment="1">
      <alignment horizontal="centerContinuous" vertical="center"/>
    </xf>
    <xf numFmtId="0" fontId="20" fillId="5" borderId="5" xfId="0" applyFont="1" applyFill="1" applyBorder="1" applyAlignment="1">
      <alignment horizontal="centerContinuous" vertical="center"/>
    </xf>
    <xf numFmtId="49" fontId="20" fillId="0" borderId="1" xfId="0" applyNumberFormat="1" applyFont="1" applyBorder="1" applyAlignment="1" applyProtection="1">
      <alignment horizontal="center" vertical="center" wrapText="1"/>
      <protection locked="0"/>
    </xf>
    <xf numFmtId="3" fontId="20" fillId="0" borderId="1" xfId="0" applyNumberFormat="1" applyFont="1" applyBorder="1" applyAlignment="1" applyProtection="1">
      <alignment horizontal="right" vertical="center"/>
      <protection locked="0"/>
    </xf>
    <xf numFmtId="3" fontId="21" fillId="0" borderId="1" xfId="0" applyNumberFormat="1" applyFont="1" applyBorder="1" applyAlignment="1">
      <alignment horizontal="right" vertical="center" wrapText="1"/>
    </xf>
    <xf numFmtId="49" fontId="21" fillId="0" borderId="1" xfId="0" applyNumberFormat="1" applyFont="1" applyBorder="1" applyAlignment="1" applyProtection="1">
      <alignment horizontal="left" vertical="center" wrapText="1"/>
      <protection locked="0"/>
    </xf>
    <xf numFmtId="0" fontId="17" fillId="0" borderId="0" xfId="0" applyFont="1" applyAlignment="1">
      <alignment horizontal="center"/>
    </xf>
    <xf numFmtId="0" fontId="17" fillId="4" borderId="0" xfId="0" applyFont="1" applyFill="1" applyAlignment="1" applyProtection="1">
      <alignment horizontal="center" vertical="center" wrapText="1"/>
      <protection locked="0"/>
    </xf>
    <xf numFmtId="49" fontId="21" fillId="0" borderId="0" xfId="0" applyNumberFormat="1" applyFont="1" applyAlignment="1" applyProtection="1">
      <alignment horizontal="left" vertical="center" wrapText="1"/>
      <protection locked="0"/>
    </xf>
    <xf numFmtId="49" fontId="21" fillId="0" borderId="0" xfId="0" applyNumberFormat="1" applyFont="1" applyAlignment="1" applyProtection="1">
      <alignment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lignment horizontal="right" vertical="center" wrapText="1"/>
    </xf>
    <xf numFmtId="0" fontId="17" fillId="0" borderId="0" xfId="0" applyFont="1" applyAlignment="1" applyProtection="1">
      <alignment horizontal="center" vertical="center" wrapText="1"/>
      <protection locked="0"/>
    </xf>
    <xf numFmtId="0" fontId="17" fillId="0" borderId="0" xfId="0" applyFont="1" applyAlignment="1">
      <alignment horizontal="center" vertical="center" wrapText="1"/>
    </xf>
    <xf numFmtId="49" fontId="21" fillId="5" borderId="1" xfId="0" applyNumberFormat="1" applyFont="1" applyFill="1" applyBorder="1" applyAlignment="1" applyProtection="1">
      <alignment horizontal="left" vertical="center" wrapText="1"/>
      <protection locked="0"/>
    </xf>
    <xf numFmtId="49" fontId="21" fillId="5" borderId="1" xfId="0" applyNumberFormat="1" applyFont="1" applyFill="1" applyBorder="1" applyAlignment="1" applyProtection="1">
      <alignment vertical="center" wrapText="1"/>
      <protection locked="0"/>
    </xf>
    <xf numFmtId="0" fontId="20" fillId="5" borderId="1" xfId="0" applyFont="1" applyFill="1" applyBorder="1" applyAlignment="1" applyProtection="1">
      <alignment horizontal="right" vertical="center" wrapText="1"/>
      <protection locked="0"/>
    </xf>
    <xf numFmtId="0" fontId="20" fillId="5" borderId="1" xfId="0" applyFont="1" applyFill="1" applyBorder="1" applyAlignment="1">
      <alignment horizontal="right" vertical="center" wrapText="1"/>
    </xf>
    <xf numFmtId="49" fontId="20" fillId="0" borderId="0" xfId="0" applyNumberFormat="1" applyFont="1" applyAlignment="1" applyProtection="1">
      <alignment horizontal="center" vertical="center" wrapText="1"/>
      <protection locked="0"/>
    </xf>
    <xf numFmtId="49" fontId="20" fillId="0" borderId="0" xfId="0" applyNumberFormat="1" applyFont="1" applyAlignment="1" applyProtection="1">
      <alignment vertical="center" wrapText="1"/>
      <protection locked="0"/>
    </xf>
    <xf numFmtId="0" fontId="20" fillId="0" borderId="6" xfId="0" applyFont="1" applyBorder="1" applyAlignment="1">
      <alignment horizontal="right" vertical="center" wrapText="1"/>
    </xf>
    <xf numFmtId="3" fontId="21" fillId="0" borderId="1" xfId="0" applyNumberFormat="1" applyFont="1" applyBorder="1" applyAlignment="1" applyProtection="1">
      <alignment horizontal="right" vertical="center" wrapText="1"/>
      <protection locked="0"/>
    </xf>
    <xf numFmtId="4" fontId="20" fillId="0" borderId="1" xfId="0" applyNumberFormat="1" applyFont="1" applyBorder="1" applyAlignment="1">
      <alignment horizontal="right" vertical="center" wrapText="1"/>
    </xf>
    <xf numFmtId="0" fontId="20" fillId="0" borderId="1" xfId="0" applyFont="1" applyBorder="1" applyAlignment="1">
      <alignment horizontal="right" vertical="center" wrapText="1"/>
    </xf>
    <xf numFmtId="49" fontId="19" fillId="0" borderId="0" xfId="0" applyNumberFormat="1" applyFont="1" applyAlignment="1">
      <alignment vertical="center" wrapText="1"/>
    </xf>
    <xf numFmtId="0" fontId="19" fillId="0" borderId="0" xfId="0" applyFont="1" applyAlignment="1" applyProtection="1">
      <alignment vertical="center"/>
      <protection locked="0"/>
    </xf>
    <xf numFmtId="0" fontId="20" fillId="0" borderId="6" xfId="0" applyFont="1" applyBorder="1" applyAlignment="1" applyProtection="1">
      <alignment vertical="center"/>
      <protection locked="0"/>
    </xf>
    <xf numFmtId="0" fontId="20" fillId="0" borderId="0" xfId="0" applyFont="1" applyAlignment="1">
      <alignment vertical="center"/>
    </xf>
    <xf numFmtId="0" fontId="20" fillId="0" borderId="7" xfId="0" applyFont="1" applyBorder="1" applyAlignment="1">
      <alignment vertical="center"/>
    </xf>
    <xf numFmtId="3" fontId="21" fillId="4" borderId="8" xfId="0" applyNumberFormat="1" applyFont="1" applyFill="1" applyBorder="1" applyAlignment="1" applyProtection="1">
      <alignment horizontal="right" vertical="center"/>
      <protection locked="0"/>
    </xf>
    <xf numFmtId="49" fontId="17" fillId="0" borderId="0" xfId="0" applyNumberFormat="1" applyFont="1" applyProtection="1">
      <protection locked="0"/>
    </xf>
    <xf numFmtId="49" fontId="24" fillId="0" borderId="0" xfId="0" applyNumberFormat="1" applyFont="1" applyProtection="1">
      <protection locked="0"/>
    </xf>
    <xf numFmtId="0" fontId="24" fillId="0" borderId="0" xfId="0" applyFont="1" applyProtection="1">
      <protection locked="0"/>
    </xf>
    <xf numFmtId="49" fontId="17" fillId="0" borderId="0" xfId="0" applyNumberFormat="1" applyFont="1"/>
    <xf numFmtId="49" fontId="25" fillId="0" borderId="0" xfId="0" applyNumberFormat="1" applyFont="1" applyAlignment="1">
      <alignment horizontal="left" vertical="top" wrapText="1"/>
    </xf>
    <xf numFmtId="49" fontId="21" fillId="5" borderId="4" xfId="0" applyNumberFormat="1" applyFont="1" applyFill="1" applyBorder="1" applyAlignment="1">
      <alignment horizontal="left" vertical="center" wrapText="1"/>
    </xf>
    <xf numFmtId="0" fontId="12" fillId="0" borderId="0" xfId="2" applyFont="1" applyAlignment="1" applyProtection="1">
      <alignment horizontal="right"/>
      <protection locked="0"/>
    </xf>
    <xf numFmtId="0" fontId="4" fillId="0" borderId="0" xfId="0" applyFont="1" applyAlignment="1">
      <alignment horizontal="left" wrapText="1"/>
    </xf>
    <xf numFmtId="2" fontId="4" fillId="0" borderId="0" xfId="0" applyNumberFormat="1" applyFont="1" applyAlignment="1">
      <alignment horizontal="right" wrapText="1"/>
    </xf>
    <xf numFmtId="0" fontId="5" fillId="0" borderId="0" xfId="0" applyFont="1" applyAlignment="1">
      <alignment horizontal="left" wrapText="1"/>
    </xf>
    <xf numFmtId="2" fontId="5" fillId="0" borderId="0" xfId="0" applyNumberFormat="1" applyFont="1" applyAlignment="1">
      <alignment horizontal="right" wrapText="1"/>
    </xf>
    <xf numFmtId="0" fontId="2" fillId="0" borderId="0" xfId="0" applyFont="1" applyAlignment="1">
      <alignment horizont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2" fillId="0" borderId="0" xfId="2" applyFont="1" applyAlignment="1" applyProtection="1">
      <alignment horizontal="right" wrapText="1"/>
      <protection locked="0"/>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13" fillId="0" borderId="0" xfId="0" applyFont="1" applyAlignment="1">
      <alignment horizontal="center" wrapText="1"/>
    </xf>
    <xf numFmtId="0" fontId="26" fillId="0" borderId="0" xfId="3" applyAlignment="1">
      <alignment wrapText="1"/>
    </xf>
    <xf numFmtId="0" fontId="10" fillId="0" borderId="0" xfId="2" applyFont="1" applyAlignment="1" applyProtection="1">
      <alignment horizontal="right" wrapText="1"/>
      <protection locked="0"/>
    </xf>
    <xf numFmtId="0" fontId="26" fillId="0" borderId="0" xfId="3" applyAlignment="1">
      <alignment horizontal="right" wrapText="1"/>
    </xf>
    <xf numFmtId="0" fontId="18" fillId="0" borderId="3" xfId="0" applyFont="1" applyBorder="1" applyAlignment="1" applyProtection="1">
      <alignment horizontal="right"/>
      <protection locked="0"/>
    </xf>
    <xf numFmtId="0" fontId="18" fillId="0" borderId="4" xfId="0" applyFont="1" applyBorder="1" applyAlignment="1" applyProtection="1">
      <alignment horizontal="right"/>
      <protection locked="0"/>
    </xf>
    <xf numFmtId="0" fontId="18" fillId="0" borderId="5" xfId="0" applyFont="1" applyBorder="1" applyAlignment="1" applyProtection="1">
      <alignment horizontal="right"/>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13" fillId="0" borderId="5" xfId="0" applyFont="1" applyBorder="1" applyAlignment="1" applyProtection="1">
      <alignment horizontal="center"/>
      <protection locked="0"/>
    </xf>
    <xf numFmtId="49" fontId="20" fillId="0" borderId="1" xfId="0" applyNumberFormat="1" applyFont="1" applyBorder="1" applyAlignment="1" applyProtection="1">
      <alignment horizontal="right" vertical="center" wrapText="1"/>
      <protection locked="0"/>
    </xf>
    <xf numFmtId="49" fontId="20" fillId="2" borderId="1" xfId="0" applyNumberFormat="1" applyFont="1" applyFill="1" applyBorder="1" applyAlignment="1">
      <alignment horizontal="center" vertical="center" wrapText="1"/>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49" fontId="20" fillId="0" borderId="1" xfId="0" applyNumberFormat="1" applyFont="1" applyBorder="1" applyAlignment="1" applyProtection="1">
      <alignment horizontal="left" vertical="center" wrapText="1"/>
      <protection locked="0"/>
    </xf>
    <xf numFmtId="0" fontId="14" fillId="0" borderId="0" xfId="0" applyFont="1" applyAlignment="1">
      <alignment horizontal="center" wrapText="1"/>
    </xf>
    <xf numFmtId="0" fontId="8" fillId="0" borderId="0" xfId="0" applyFont="1" applyAlignment="1">
      <alignment horizontal="left" wrapText="1"/>
    </xf>
    <xf numFmtId="0" fontId="0" fillId="0" borderId="0" xfId="0" applyBorder="1"/>
    <xf numFmtId="0" fontId="12" fillId="0" borderId="0" xfId="2" applyFont="1" applyBorder="1" applyAlignment="1" applyProtection="1">
      <alignment horizontal="right" wrapText="1"/>
      <protection locked="0"/>
    </xf>
    <xf numFmtId="0" fontId="0" fillId="0" borderId="0" xfId="0" applyBorder="1" applyAlignment="1">
      <alignment wrapText="1"/>
    </xf>
    <xf numFmtId="0" fontId="0" fillId="0" borderId="0" xfId="0" applyBorder="1" applyAlignment="1">
      <alignment horizontal="right" wrapText="1"/>
    </xf>
    <xf numFmtId="0" fontId="11" fillId="0" borderId="0" xfId="2" applyFont="1" applyBorder="1" applyAlignment="1" applyProtection="1">
      <alignment horizontal="right"/>
      <protection locked="0"/>
    </xf>
    <xf numFmtId="0" fontId="2" fillId="0" borderId="0" xfId="0" applyFont="1" applyBorder="1" applyAlignment="1">
      <alignment horizont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wrapText="1"/>
    </xf>
    <xf numFmtId="0" fontId="4" fillId="0" borderId="0" xfId="0" applyFont="1" applyBorder="1" applyAlignment="1">
      <alignment horizontal="center" wrapText="1"/>
    </xf>
    <xf numFmtId="0" fontId="4" fillId="0" borderId="0" xfId="0" applyFont="1" applyBorder="1" applyAlignment="1">
      <alignment horizontal="left" wrapText="1"/>
    </xf>
    <xf numFmtId="2" fontId="6" fillId="0" borderId="0" xfId="0" applyNumberFormat="1" applyFont="1" applyBorder="1" applyAlignment="1">
      <alignment horizontal="right" wrapText="1"/>
    </xf>
    <xf numFmtId="0" fontId="7" fillId="0" borderId="0" xfId="0" applyFont="1" applyBorder="1" applyAlignment="1">
      <alignment horizontal="center" wrapText="1"/>
    </xf>
    <xf numFmtId="0" fontId="3" fillId="0" borderId="0" xfId="0" applyFont="1" applyBorder="1" applyAlignment="1">
      <alignment horizontal="left" wrapText="1"/>
    </xf>
    <xf numFmtId="2" fontId="3" fillId="0" borderId="0" xfId="0" applyNumberFormat="1" applyFont="1" applyBorder="1" applyAlignment="1">
      <alignment horizontal="right" wrapText="1"/>
    </xf>
    <xf numFmtId="0" fontId="4" fillId="0" borderId="0" xfId="0" applyFont="1" applyBorder="1" applyAlignment="1">
      <alignment horizontal="center" wrapText="1"/>
    </xf>
    <xf numFmtId="2" fontId="4" fillId="0" borderId="0" xfId="0" applyNumberFormat="1" applyFont="1" applyBorder="1" applyAlignment="1">
      <alignment horizontal="right" wrapText="1"/>
    </xf>
    <xf numFmtId="0" fontId="12" fillId="0" borderId="0" xfId="2" applyFont="1" applyBorder="1" applyAlignment="1" applyProtection="1">
      <alignment horizontal="right"/>
      <protection locked="0"/>
    </xf>
    <xf numFmtId="0" fontId="12" fillId="0" borderId="0" xfId="0" applyFont="1" applyBorder="1" applyAlignment="1">
      <alignment horizontal="right"/>
    </xf>
    <xf numFmtId="0" fontId="8"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wrapText="1"/>
    </xf>
    <xf numFmtId="0" fontId="4" fillId="6" borderId="0" xfId="0" applyFont="1" applyFill="1" applyBorder="1" applyAlignment="1">
      <alignment horizontal="left" wrapText="1"/>
    </xf>
    <xf numFmtId="2" fontId="4" fillId="6" borderId="0" xfId="0" applyNumberFormat="1" applyFont="1" applyFill="1" applyBorder="1" applyAlignment="1">
      <alignment horizontal="right" wrapText="1"/>
    </xf>
    <xf numFmtId="0" fontId="5" fillId="0" borderId="0" xfId="0" applyFont="1" applyBorder="1" applyAlignment="1">
      <alignment horizontal="left" wrapText="1"/>
    </xf>
    <xf numFmtId="2" fontId="5" fillId="0" borderId="0" xfId="0" applyNumberFormat="1" applyFont="1" applyBorder="1" applyAlignment="1">
      <alignment horizontal="right" wrapText="1"/>
    </xf>
    <xf numFmtId="0" fontId="12" fillId="0" borderId="0" xfId="2" applyFont="1" applyBorder="1" applyAlignment="1" applyProtection="1">
      <alignment horizontal="right"/>
      <protection locked="0"/>
    </xf>
    <xf numFmtId="0" fontId="12" fillId="0" borderId="0" xfId="0" applyFont="1" applyBorder="1" applyAlignment="1">
      <alignment horizontal="right"/>
    </xf>
    <xf numFmtId="0" fontId="13" fillId="0" borderId="0" xfId="0" applyFont="1" applyBorder="1" applyAlignment="1">
      <alignment horizontal="center" wrapText="1"/>
    </xf>
    <xf numFmtId="0" fontId="13" fillId="0" borderId="0" xfId="0" applyFont="1" applyBorder="1" applyAlignment="1">
      <alignment horizontal="center" wrapText="1"/>
    </xf>
    <xf numFmtId="0" fontId="2" fillId="0" borderId="0" xfId="0" applyFont="1" applyBorder="1" applyAlignment="1">
      <alignment horizontal="center" wrapText="1"/>
    </xf>
  </cellXfs>
  <cellStyles count="4">
    <cellStyle name="Comma" xfId="1" builtinId="3"/>
    <cellStyle name="Normal" xfId="0" builtinId="0"/>
    <cellStyle name="Normal_Pamatformas" xfId="2" xr:uid="{00000000-0005-0000-0000-000006000000}"/>
    <cellStyle name="Parasts 2"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837438</xdr:colOff>
      <xdr:row>53</xdr:row>
      <xdr:rowOff>17907</xdr:rowOff>
    </xdr:to>
    <xdr:pic>
      <xdr:nvPicPr>
        <xdr:cNvPr id="3" name="Picture 2">
          <a:extLst>
            <a:ext uri="{FF2B5EF4-FFF2-40B4-BE49-F238E27FC236}">
              <a16:creationId xmlns:a16="http://schemas.microsoft.com/office/drawing/2014/main" id="{3F64EF7D-F823-EAAF-D937-3C4F9DC951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90500"/>
          <a:ext cx="7562088" cy="10695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66675</xdr:rowOff>
    </xdr:from>
    <xdr:to>
      <xdr:col>6</xdr:col>
      <xdr:colOff>227838</xdr:colOff>
      <xdr:row>54</xdr:row>
      <xdr:rowOff>189357</xdr:rowOff>
    </xdr:to>
    <xdr:pic>
      <xdr:nvPicPr>
        <xdr:cNvPr id="3" name="Picture 2">
          <a:extLst>
            <a:ext uri="{FF2B5EF4-FFF2-40B4-BE49-F238E27FC236}">
              <a16:creationId xmlns:a16="http://schemas.microsoft.com/office/drawing/2014/main" id="{9B72A85E-8FB4-D671-1AD8-C3CF6380A8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57175"/>
          <a:ext cx="7562088" cy="10695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6</xdr:col>
      <xdr:colOff>465963</xdr:colOff>
      <xdr:row>55</xdr:row>
      <xdr:rowOff>160782</xdr:rowOff>
    </xdr:to>
    <xdr:pic>
      <xdr:nvPicPr>
        <xdr:cNvPr id="3" name="Picture 2">
          <a:extLst>
            <a:ext uri="{FF2B5EF4-FFF2-40B4-BE49-F238E27FC236}">
              <a16:creationId xmlns:a16="http://schemas.microsoft.com/office/drawing/2014/main" id="{D17300DC-035A-A408-7A09-D911772B33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71450"/>
          <a:ext cx="7562088" cy="106954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9FFB8-6B15-43E8-94C7-C035C0845430}">
  <sheetPr>
    <pageSetUpPr fitToPage="1"/>
  </sheetPr>
  <dimension ref="A1:F59"/>
  <sheetViews>
    <sheetView workbookViewId="0">
      <selection activeCell="K16" sqref="K16"/>
    </sheetView>
  </sheetViews>
  <sheetFormatPr defaultRowHeight="15"/>
  <cols>
    <col min="1" max="1" width="3.5703125" customWidth="1"/>
    <col min="2" max="2" width="65.7109375" bestFit="1" customWidth="1"/>
    <col min="3" max="3" width="11.42578125" bestFit="1" customWidth="1"/>
    <col min="4" max="4" width="12.42578125" bestFit="1" customWidth="1"/>
    <col min="5" max="5" width="11.28515625" customWidth="1"/>
    <col min="6" max="6" width="13.42578125" customWidth="1"/>
  </cols>
  <sheetData>
    <row r="1" spans="1:6">
      <c r="A1" s="113"/>
      <c r="B1" s="113"/>
      <c r="C1" s="113"/>
      <c r="D1" s="114"/>
      <c r="E1" s="115"/>
      <c r="F1" s="115"/>
    </row>
    <row r="2" spans="1:6">
      <c r="A2" s="113"/>
      <c r="B2" s="116"/>
      <c r="C2" s="116"/>
      <c r="D2" s="116"/>
      <c r="E2" s="116"/>
      <c r="F2" s="116"/>
    </row>
    <row r="3" spans="1:6" ht="14.25" customHeight="1">
      <c r="A3" s="113"/>
      <c r="B3" s="116"/>
      <c r="C3" s="116"/>
      <c r="D3" s="116"/>
      <c r="E3" s="116"/>
      <c r="F3" s="116"/>
    </row>
    <row r="4" spans="1:6" ht="14.25" customHeight="1">
      <c r="A4" s="113"/>
      <c r="B4" s="113"/>
      <c r="C4" s="113"/>
      <c r="D4" s="117"/>
      <c r="E4" s="113"/>
      <c r="F4" s="113"/>
    </row>
    <row r="5" spans="1:6" ht="57.75" customHeight="1">
      <c r="A5" s="113"/>
      <c r="B5" s="118"/>
      <c r="C5" s="118"/>
      <c r="D5" s="118"/>
      <c r="E5" s="118"/>
      <c r="F5" s="118"/>
    </row>
    <row r="6" spans="1:6" ht="25.5" customHeight="1">
      <c r="A6" s="113"/>
      <c r="B6" s="119"/>
      <c r="C6" s="119"/>
      <c r="D6" s="120"/>
      <c r="E6" s="120"/>
      <c r="F6" s="120"/>
    </row>
    <row r="7" spans="1:6">
      <c r="A7" s="113"/>
      <c r="B7" s="119"/>
      <c r="C7" s="119"/>
      <c r="D7" s="121"/>
      <c r="E7" s="121"/>
      <c r="F7" s="121"/>
    </row>
    <row r="8" spans="1:6">
      <c r="A8" s="113"/>
      <c r="B8" s="122"/>
      <c r="C8" s="123"/>
      <c r="D8" s="124"/>
      <c r="E8" s="124"/>
      <c r="F8" s="124"/>
    </row>
    <row r="9" spans="1:6">
      <c r="A9" s="113"/>
      <c r="B9" s="125"/>
      <c r="C9" s="125"/>
      <c r="D9" s="125"/>
      <c r="E9" s="125"/>
      <c r="F9" s="125"/>
    </row>
    <row r="10" spans="1:6">
      <c r="A10" s="113"/>
      <c r="B10" s="126"/>
      <c r="C10" s="126"/>
      <c r="D10" s="127"/>
      <c r="E10" s="127"/>
      <c r="F10" s="127"/>
    </row>
    <row r="11" spans="1:6">
      <c r="A11" s="113"/>
      <c r="B11" s="126"/>
      <c r="C11" s="126"/>
      <c r="D11" s="127"/>
      <c r="E11" s="127"/>
      <c r="F11" s="127"/>
    </row>
    <row r="12" spans="1:6">
      <c r="A12" s="113"/>
      <c r="B12" s="126"/>
      <c r="C12" s="126"/>
      <c r="D12" s="127"/>
      <c r="E12" s="127"/>
      <c r="F12" s="127"/>
    </row>
    <row r="13" spans="1:6">
      <c r="A13" s="113"/>
      <c r="B13" s="126"/>
      <c r="C13" s="126"/>
      <c r="D13" s="127"/>
      <c r="E13" s="127"/>
      <c r="F13" s="127"/>
    </row>
    <row r="14" spans="1:6">
      <c r="A14" s="113"/>
      <c r="B14" s="126"/>
      <c r="C14" s="126"/>
      <c r="D14" s="127"/>
      <c r="E14" s="127"/>
      <c r="F14" s="127"/>
    </row>
    <row r="15" spans="1:6">
      <c r="A15" s="113"/>
      <c r="B15" s="126"/>
      <c r="C15" s="126"/>
      <c r="D15" s="127"/>
      <c r="E15" s="127"/>
      <c r="F15" s="127"/>
    </row>
    <row r="16" spans="1:6">
      <c r="A16" s="113"/>
      <c r="B16" s="126"/>
      <c r="C16" s="126"/>
      <c r="D16" s="127"/>
      <c r="E16" s="127"/>
      <c r="F16" s="127"/>
    </row>
    <row r="17" spans="1:6">
      <c r="A17" s="113"/>
      <c r="B17" s="126"/>
      <c r="C17" s="126"/>
      <c r="D17" s="127"/>
      <c r="E17" s="127"/>
      <c r="F17" s="127"/>
    </row>
    <row r="18" spans="1:6">
      <c r="A18" s="113"/>
      <c r="B18" s="126"/>
      <c r="C18" s="126"/>
      <c r="D18" s="127"/>
      <c r="E18" s="127"/>
      <c r="F18" s="127"/>
    </row>
    <row r="19" spans="1:6">
      <c r="A19" s="113"/>
      <c r="B19" s="126"/>
      <c r="C19" s="126"/>
      <c r="D19" s="127"/>
      <c r="E19" s="127"/>
      <c r="F19" s="127"/>
    </row>
    <row r="20" spans="1:6">
      <c r="A20" s="113"/>
      <c r="B20" s="126"/>
      <c r="C20" s="126"/>
      <c r="D20" s="127"/>
      <c r="E20" s="127"/>
      <c r="F20" s="127"/>
    </row>
    <row r="21" spans="1:6">
      <c r="A21" s="113"/>
      <c r="B21" s="126"/>
      <c r="C21" s="126"/>
      <c r="D21" s="127"/>
      <c r="E21" s="127"/>
      <c r="F21" s="127"/>
    </row>
    <row r="22" spans="1:6">
      <c r="A22" s="113"/>
      <c r="B22" s="113"/>
      <c r="C22" s="113"/>
      <c r="D22" s="113"/>
      <c r="E22" s="113"/>
      <c r="F22" s="113"/>
    </row>
    <row r="23" spans="1:6">
      <c r="A23" s="113"/>
      <c r="B23" s="122"/>
      <c r="C23" s="123"/>
      <c r="D23" s="124"/>
      <c r="E23" s="124"/>
      <c r="F23" s="124"/>
    </row>
    <row r="24" spans="1:6" ht="20.100000000000001" customHeight="1">
      <c r="A24" s="113"/>
      <c r="B24" s="125"/>
      <c r="C24" s="125"/>
      <c r="D24" s="125"/>
      <c r="E24" s="125"/>
      <c r="F24" s="125"/>
    </row>
    <row r="25" spans="1:6">
      <c r="A25" s="113"/>
      <c r="B25" s="128"/>
      <c r="C25" s="128"/>
      <c r="D25" s="128"/>
      <c r="E25" s="128"/>
      <c r="F25" s="128"/>
    </row>
    <row r="26" spans="1:6">
      <c r="A26" s="113"/>
      <c r="B26" s="123"/>
      <c r="C26" s="123"/>
      <c r="D26" s="129"/>
      <c r="E26" s="129"/>
      <c r="F26" s="129"/>
    </row>
    <row r="27" spans="1:6">
      <c r="A27" s="113"/>
      <c r="B27" s="123"/>
      <c r="C27" s="123"/>
      <c r="D27" s="129"/>
      <c r="E27" s="129"/>
      <c r="F27" s="129"/>
    </row>
    <row r="28" spans="1:6">
      <c r="A28" s="113"/>
      <c r="B28" s="123"/>
      <c r="C28" s="123"/>
      <c r="D28" s="129"/>
      <c r="E28" s="129"/>
      <c r="F28" s="129"/>
    </row>
    <row r="29" spans="1:6">
      <c r="A29" s="113"/>
      <c r="B29" s="123"/>
      <c r="C29" s="123"/>
      <c r="D29" s="129"/>
      <c r="E29" s="129"/>
      <c r="F29" s="129"/>
    </row>
    <row r="30" spans="1:6">
      <c r="A30" s="113"/>
      <c r="B30" s="123"/>
      <c r="C30" s="123"/>
      <c r="D30" s="129"/>
      <c r="E30" s="129"/>
      <c r="F30" s="129"/>
    </row>
    <row r="31" spans="1:6">
      <c r="A31" s="113"/>
      <c r="B31" s="123"/>
      <c r="C31" s="123"/>
      <c r="D31" s="129"/>
      <c r="E31" s="129"/>
      <c r="F31" s="129"/>
    </row>
    <row r="32" spans="1:6">
      <c r="A32" s="113"/>
      <c r="B32" s="123"/>
      <c r="C32" s="123"/>
      <c r="D32" s="129"/>
      <c r="E32" s="129"/>
      <c r="F32" s="129"/>
    </row>
    <row r="33" spans="1:6">
      <c r="A33" s="113"/>
      <c r="B33" s="123"/>
      <c r="C33" s="123"/>
      <c r="D33" s="129"/>
      <c r="E33" s="129"/>
      <c r="F33" s="129"/>
    </row>
    <row r="34" spans="1:6">
      <c r="A34" s="113"/>
      <c r="B34" s="123"/>
      <c r="C34" s="123"/>
      <c r="D34" s="129"/>
      <c r="E34" s="129"/>
      <c r="F34" s="129"/>
    </row>
    <row r="35" spans="1:6" ht="20.100000000000001" customHeight="1">
      <c r="A35" s="113"/>
      <c r="B35" s="123"/>
      <c r="C35" s="123"/>
      <c r="D35" s="129"/>
      <c r="E35" s="129"/>
      <c r="F35" s="129"/>
    </row>
    <row r="36" spans="1:6">
      <c r="A36" s="113"/>
      <c r="B36" s="128"/>
      <c r="C36" s="128"/>
      <c r="D36" s="128"/>
      <c r="E36" s="128"/>
      <c r="F36" s="128"/>
    </row>
    <row r="37" spans="1:6">
      <c r="A37" s="113"/>
      <c r="B37" s="126"/>
      <c r="C37" s="126"/>
      <c r="D37" s="127"/>
      <c r="E37" s="127"/>
      <c r="F37" s="127"/>
    </row>
    <row r="38" spans="1:6">
      <c r="A38" s="113"/>
      <c r="B38" s="126"/>
      <c r="C38" s="126"/>
      <c r="D38" s="127"/>
      <c r="E38" s="127"/>
      <c r="F38" s="127"/>
    </row>
    <row r="39" spans="1:6">
      <c r="A39" s="113"/>
      <c r="B39" s="126"/>
      <c r="C39" s="126"/>
      <c r="D39" s="127"/>
      <c r="E39" s="127"/>
      <c r="F39" s="127"/>
    </row>
    <row r="40" spans="1:6">
      <c r="A40" s="113"/>
      <c r="B40" s="126"/>
      <c r="C40" s="126"/>
      <c r="D40" s="127"/>
      <c r="E40" s="127"/>
      <c r="F40" s="127"/>
    </row>
    <row r="41" spans="1:6">
      <c r="A41" s="113"/>
      <c r="B41" s="126"/>
      <c r="C41" s="126"/>
      <c r="D41" s="127"/>
      <c r="E41" s="127"/>
      <c r="F41" s="127"/>
    </row>
    <row r="42" spans="1:6">
      <c r="A42" s="113"/>
      <c r="B42" s="126"/>
      <c r="C42" s="126"/>
      <c r="D42" s="127"/>
      <c r="E42" s="127"/>
      <c r="F42" s="127"/>
    </row>
    <row r="43" spans="1:6">
      <c r="A43" s="113"/>
      <c r="B43" s="126"/>
      <c r="C43" s="126"/>
      <c r="D43" s="127"/>
      <c r="E43" s="127"/>
      <c r="F43" s="127"/>
    </row>
    <row r="44" spans="1:6">
      <c r="A44" s="113"/>
      <c r="B44" s="113"/>
      <c r="C44" s="113"/>
      <c r="D44" s="113"/>
      <c r="E44" s="113"/>
      <c r="F44" s="113"/>
    </row>
    <row r="45" spans="1:6">
      <c r="A45" s="113"/>
      <c r="B45" s="122"/>
      <c r="C45" s="123"/>
      <c r="D45" s="124"/>
      <c r="E45" s="124"/>
      <c r="F45" s="124"/>
    </row>
    <row r="46" spans="1:6">
      <c r="A46" s="113"/>
      <c r="B46" s="113"/>
      <c r="C46" s="113"/>
      <c r="D46" s="113"/>
      <c r="E46" s="113"/>
      <c r="F46" s="113"/>
    </row>
    <row r="47" spans="1:6">
      <c r="A47" s="113"/>
      <c r="B47" s="122"/>
      <c r="C47" s="123"/>
      <c r="D47" s="124"/>
      <c r="E47" s="124"/>
      <c r="F47" s="124"/>
    </row>
    <row r="48" spans="1:6">
      <c r="A48" s="113"/>
      <c r="B48" s="125"/>
      <c r="C48" s="125"/>
      <c r="D48" s="125"/>
      <c r="E48" s="125"/>
      <c r="F48" s="125"/>
    </row>
    <row r="49" spans="1:6">
      <c r="A49" s="113"/>
      <c r="B49" s="126"/>
      <c r="C49" s="126"/>
      <c r="D49" s="127"/>
      <c r="E49" s="127"/>
      <c r="F49" s="127"/>
    </row>
    <row r="50" spans="1:6">
      <c r="A50" s="113"/>
      <c r="B50" s="126"/>
      <c r="C50" s="126"/>
      <c r="D50" s="127"/>
      <c r="E50" s="127"/>
      <c r="F50" s="127"/>
    </row>
    <row r="51" spans="1:6">
      <c r="A51" s="113"/>
      <c r="B51" s="113"/>
      <c r="C51" s="113"/>
      <c r="D51" s="113"/>
      <c r="E51" s="113"/>
      <c r="F51" s="113"/>
    </row>
    <row r="52" spans="1:6">
      <c r="A52" s="113"/>
      <c r="B52" s="113"/>
      <c r="C52" s="113"/>
      <c r="D52" s="113"/>
      <c r="E52" s="113"/>
      <c r="F52" s="113"/>
    </row>
    <row r="53" spans="1:6">
      <c r="A53" s="113"/>
      <c r="B53" s="113"/>
      <c r="C53" s="113"/>
      <c r="D53" s="113"/>
      <c r="E53" s="113"/>
      <c r="F53" s="113"/>
    </row>
    <row r="54" spans="1:6">
      <c r="A54" s="113"/>
      <c r="B54" s="113"/>
      <c r="C54" s="113"/>
      <c r="D54" s="113"/>
      <c r="E54" s="113"/>
      <c r="F54" s="113"/>
    </row>
    <row r="55" spans="1:6">
      <c r="A55" s="113"/>
      <c r="B55" s="113"/>
      <c r="C55" s="113"/>
      <c r="D55" s="113"/>
      <c r="E55" s="113"/>
      <c r="F55" s="113"/>
    </row>
    <row r="56" spans="1:6">
      <c r="A56" s="113"/>
      <c r="B56" s="113"/>
      <c r="C56" s="113"/>
      <c r="D56" s="113"/>
      <c r="E56" s="113"/>
      <c r="F56" s="113"/>
    </row>
    <row r="57" spans="1:6">
      <c r="A57" s="113"/>
      <c r="B57" s="113"/>
      <c r="C57" s="113"/>
      <c r="D57" s="113"/>
      <c r="E57" s="113"/>
      <c r="F57" s="113"/>
    </row>
    <row r="58" spans="1:6">
      <c r="A58" s="113"/>
      <c r="B58" s="113"/>
      <c r="C58" s="113"/>
      <c r="D58" s="113"/>
      <c r="E58" s="113"/>
      <c r="F58" s="113"/>
    </row>
    <row r="59" spans="1:6">
      <c r="A59" s="113"/>
      <c r="B59" s="113"/>
      <c r="C59" s="113"/>
      <c r="D59" s="113"/>
      <c r="E59" s="113"/>
      <c r="F59" s="113"/>
    </row>
  </sheetData>
  <mergeCells count="8">
    <mergeCell ref="B36:F36"/>
    <mergeCell ref="D1:F1"/>
    <mergeCell ref="B2:F2"/>
    <mergeCell ref="B3:F3"/>
    <mergeCell ref="B5:F5"/>
    <mergeCell ref="B25:F25"/>
    <mergeCell ref="B6:B7"/>
    <mergeCell ref="C6:C7"/>
  </mergeCells>
  <pageMargins left="0.25" right="0.25"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A7A8-A528-4FE0-8CA6-A287CDCB4670}">
  <sheetPr>
    <pageSetUpPr fitToPage="1"/>
  </sheetPr>
  <dimension ref="B1:H481"/>
  <sheetViews>
    <sheetView workbookViewId="0">
      <selection activeCell="K8" sqref="K8"/>
    </sheetView>
  </sheetViews>
  <sheetFormatPr defaultRowHeight="15"/>
  <cols>
    <col min="1" max="1" width="2" customWidth="1"/>
    <col min="2" max="2" width="65.7109375" bestFit="1" customWidth="1"/>
    <col min="3" max="4" width="11.42578125" bestFit="1" customWidth="1"/>
    <col min="5" max="6" width="11" customWidth="1"/>
  </cols>
  <sheetData>
    <row r="1" spans="2:8" ht="15" customHeight="1">
      <c r="B1" s="113"/>
      <c r="C1" s="130"/>
      <c r="D1" s="130"/>
      <c r="E1" s="130"/>
      <c r="F1" s="130"/>
      <c r="G1" s="113"/>
      <c r="H1" s="113"/>
    </row>
    <row r="2" spans="2:8" ht="15" customHeight="1">
      <c r="B2" s="131"/>
      <c r="C2" s="131"/>
      <c r="D2" s="131"/>
      <c r="E2" s="131"/>
      <c r="F2" s="131"/>
      <c r="G2" s="113"/>
      <c r="H2" s="113"/>
    </row>
    <row r="3" spans="2:8">
      <c r="B3" s="130"/>
      <c r="C3" s="130"/>
      <c r="D3" s="130"/>
      <c r="E3" s="130"/>
      <c r="F3" s="130"/>
      <c r="G3" s="113"/>
      <c r="H3" s="113"/>
    </row>
    <row r="4" spans="2:8" ht="44.25" customHeight="1">
      <c r="B4" s="118"/>
      <c r="C4" s="118"/>
      <c r="D4" s="118"/>
      <c r="E4" s="118"/>
      <c r="F4" s="118"/>
      <c r="G4" s="113"/>
      <c r="H4" s="113"/>
    </row>
    <row r="5" spans="2:8" ht="12.75" customHeight="1">
      <c r="B5" s="119"/>
      <c r="C5" s="132"/>
      <c r="D5" s="133"/>
      <c r="E5" s="133"/>
      <c r="F5" s="133"/>
      <c r="G5" s="113"/>
      <c r="H5" s="113"/>
    </row>
    <row r="6" spans="2:8" ht="25.5" customHeight="1">
      <c r="B6" s="119"/>
      <c r="C6" s="132"/>
      <c r="D6" s="134"/>
      <c r="E6" s="134"/>
      <c r="F6" s="134"/>
      <c r="G6" s="113"/>
      <c r="H6" s="113"/>
    </row>
    <row r="7" spans="2:8">
      <c r="B7" s="135"/>
      <c r="C7" s="135"/>
      <c r="D7" s="136"/>
      <c r="E7" s="136"/>
      <c r="F7" s="136"/>
      <c r="G7" s="113"/>
      <c r="H7" s="113"/>
    </row>
    <row r="8" spans="2:8">
      <c r="B8" s="123"/>
      <c r="C8" s="123"/>
      <c r="D8" s="129"/>
      <c r="E8" s="129"/>
      <c r="F8" s="129"/>
      <c r="G8" s="113"/>
      <c r="H8" s="113"/>
    </row>
    <row r="9" spans="2:8">
      <c r="B9" s="137"/>
      <c r="C9" s="137"/>
      <c r="D9" s="138"/>
      <c r="E9" s="138"/>
      <c r="F9" s="138"/>
      <c r="G9" s="113"/>
      <c r="H9" s="113"/>
    </row>
    <row r="10" spans="2:8">
      <c r="B10" s="123"/>
      <c r="C10" s="123"/>
      <c r="D10" s="129"/>
      <c r="E10" s="129"/>
      <c r="F10" s="129"/>
      <c r="G10" s="113"/>
      <c r="H10" s="113"/>
    </row>
    <row r="11" spans="2:8">
      <c r="B11" s="137"/>
      <c r="C11" s="137"/>
      <c r="D11" s="138"/>
      <c r="E11" s="138"/>
      <c r="F11" s="138"/>
      <c r="G11" s="113"/>
      <c r="H11" s="113"/>
    </row>
    <row r="12" spans="2:8">
      <c r="B12" s="135"/>
      <c r="C12" s="135"/>
      <c r="D12" s="136"/>
      <c r="E12" s="136"/>
      <c r="F12" s="136"/>
      <c r="G12" s="113"/>
      <c r="H12" s="113"/>
    </row>
    <row r="13" spans="2:8">
      <c r="B13" s="123"/>
      <c r="C13" s="123"/>
      <c r="D13" s="129"/>
      <c r="E13" s="129"/>
      <c r="F13" s="129"/>
      <c r="G13" s="113"/>
      <c r="H13" s="113"/>
    </row>
    <row r="14" spans="2:8">
      <c r="B14" s="137"/>
      <c r="C14" s="137"/>
      <c r="D14" s="138"/>
      <c r="E14" s="138"/>
      <c r="F14" s="138"/>
      <c r="G14" s="113"/>
      <c r="H14" s="113"/>
    </row>
    <row r="15" spans="2:8">
      <c r="B15" s="123"/>
      <c r="C15" s="123"/>
      <c r="D15" s="129"/>
      <c r="E15" s="129"/>
      <c r="F15" s="129"/>
      <c r="G15" s="113"/>
      <c r="H15" s="113"/>
    </row>
    <row r="16" spans="2:8">
      <c r="B16" s="137"/>
      <c r="C16" s="137"/>
      <c r="D16" s="138"/>
      <c r="E16" s="138"/>
      <c r="F16" s="138"/>
      <c r="G16" s="113"/>
      <c r="H16" s="113"/>
    </row>
    <row r="17" spans="2:8">
      <c r="B17" s="123"/>
      <c r="C17" s="123"/>
      <c r="D17" s="129"/>
      <c r="E17" s="113"/>
      <c r="F17" s="113"/>
      <c r="G17" s="113"/>
      <c r="H17" s="113"/>
    </row>
    <row r="18" spans="2:8">
      <c r="B18" s="137"/>
      <c r="C18" s="137"/>
      <c r="D18" s="138"/>
      <c r="E18" s="113"/>
      <c r="F18" s="113"/>
      <c r="G18" s="113"/>
      <c r="H18" s="113"/>
    </row>
    <row r="19" spans="2:8">
      <c r="B19" s="137"/>
      <c r="C19" s="137"/>
      <c r="D19" s="138"/>
      <c r="E19" s="113"/>
      <c r="F19" s="113"/>
      <c r="G19" s="113"/>
      <c r="H19" s="113"/>
    </row>
    <row r="20" spans="2:8">
      <c r="B20" s="86"/>
      <c r="C20" s="86"/>
      <c r="D20" s="87"/>
    </row>
    <row r="21" spans="2:8">
      <c r="B21" s="84"/>
      <c r="C21" s="84"/>
      <c r="D21" s="85"/>
    </row>
    <row r="22" spans="2:8">
      <c r="B22" s="84"/>
      <c r="C22" s="84"/>
      <c r="D22" s="85"/>
    </row>
    <row r="23" spans="2:8">
      <c r="B23" s="84"/>
      <c r="C23" s="84"/>
      <c r="D23" s="85"/>
    </row>
    <row r="24" spans="2:8">
      <c r="B24" s="86"/>
      <c r="C24" s="86"/>
      <c r="D24" s="87"/>
    </row>
    <row r="25" spans="2:8">
      <c r="B25" s="86"/>
      <c r="C25" s="86"/>
      <c r="D25" s="87"/>
    </row>
    <row r="26" spans="2:8">
      <c r="B26" s="84"/>
      <c r="C26" s="84"/>
      <c r="D26" s="85"/>
    </row>
    <row r="27" spans="2:8">
      <c r="B27" s="86"/>
      <c r="C27" s="86"/>
      <c r="D27" s="87"/>
    </row>
    <row r="28" spans="2:8">
      <c r="B28" s="86"/>
      <c r="C28" s="86"/>
      <c r="D28" s="87"/>
    </row>
    <row r="29" spans="2:8">
      <c r="B29" s="86"/>
      <c r="C29" s="86"/>
      <c r="D29" s="87"/>
    </row>
    <row r="30" spans="2:8">
      <c r="B30" s="84"/>
      <c r="C30" s="84"/>
      <c r="D30" s="85"/>
    </row>
    <row r="31" spans="2:8">
      <c r="B31" s="84"/>
      <c r="C31" s="84"/>
      <c r="D31" s="85"/>
    </row>
    <row r="32" spans="2:8">
      <c r="B32" s="86"/>
      <c r="C32" s="86"/>
      <c r="D32" s="87"/>
    </row>
    <row r="33" spans="2:4">
      <c r="B33" s="86"/>
      <c r="C33" s="86"/>
      <c r="D33" s="87"/>
    </row>
    <row r="34" spans="2:4">
      <c r="B34" s="84"/>
      <c r="C34" s="84"/>
      <c r="D34" s="85"/>
    </row>
    <row r="35" spans="2:4">
      <c r="B35" s="86"/>
      <c r="C35" s="86"/>
      <c r="D35" s="87"/>
    </row>
    <row r="36" spans="2:4">
      <c r="B36" s="86"/>
      <c r="C36" s="86"/>
      <c r="D36" s="87"/>
    </row>
    <row r="37" spans="2:4">
      <c r="B37" s="86"/>
      <c r="C37" s="86"/>
      <c r="D37" s="87"/>
    </row>
    <row r="38" spans="2:4">
      <c r="B38" s="84"/>
      <c r="C38" s="84"/>
      <c r="D38" s="85"/>
    </row>
    <row r="39" spans="2:4">
      <c r="B39" s="84"/>
      <c r="C39" s="84"/>
      <c r="D39" s="85"/>
    </row>
    <row r="40" spans="2:4">
      <c r="B40" s="86"/>
      <c r="C40" s="86"/>
      <c r="D40" s="87"/>
    </row>
    <row r="41" spans="2:4">
      <c r="B41" s="86"/>
      <c r="C41" s="86"/>
      <c r="D41" s="87"/>
    </row>
    <row r="42" spans="2:4">
      <c r="B42" s="84"/>
      <c r="C42" s="84"/>
      <c r="D42" s="85"/>
    </row>
    <row r="43" spans="2:4">
      <c r="B43" s="86"/>
      <c r="C43" s="86"/>
      <c r="D43" s="87"/>
    </row>
    <row r="44" spans="2:4">
      <c r="B44" s="86"/>
      <c r="C44" s="86"/>
      <c r="D44" s="87"/>
    </row>
    <row r="45" spans="2:4">
      <c r="B45" s="86"/>
      <c r="C45" s="86"/>
      <c r="D45" s="87"/>
    </row>
    <row r="46" spans="2:4">
      <c r="B46" s="84"/>
      <c r="C46" s="84"/>
      <c r="D46" s="85"/>
    </row>
    <row r="47" spans="2:4">
      <c r="B47" s="84"/>
      <c r="C47" s="84"/>
      <c r="D47" s="85"/>
    </row>
    <row r="48" spans="2:4">
      <c r="B48" s="86"/>
      <c r="C48" s="86"/>
      <c r="D48" s="87"/>
    </row>
    <row r="49" spans="2:4">
      <c r="B49" s="86"/>
      <c r="C49" s="86"/>
      <c r="D49" s="87"/>
    </row>
    <row r="50" spans="2:4">
      <c r="B50" s="84"/>
      <c r="C50" s="84"/>
      <c r="D50" s="85"/>
    </row>
    <row r="51" spans="2:4">
      <c r="B51" s="86"/>
      <c r="C51" s="86"/>
      <c r="D51" s="87"/>
    </row>
    <row r="52" spans="2:4">
      <c r="B52" s="86"/>
      <c r="C52" s="86"/>
      <c r="D52" s="87"/>
    </row>
    <row r="53" spans="2:4">
      <c r="B53" s="86"/>
      <c r="C53" s="86"/>
      <c r="D53" s="87"/>
    </row>
    <row r="54" spans="2:4">
      <c r="B54" s="84"/>
      <c r="C54" s="84"/>
      <c r="D54" s="85"/>
    </row>
    <row r="55" spans="2:4">
      <c r="B55" s="84"/>
      <c r="C55" s="84"/>
      <c r="D55" s="85"/>
    </row>
    <row r="56" spans="2:4">
      <c r="B56" s="86"/>
      <c r="C56" s="86"/>
      <c r="D56" s="87"/>
    </row>
    <row r="57" spans="2:4">
      <c r="B57" s="84"/>
      <c r="C57" s="84"/>
      <c r="D57" s="85"/>
    </row>
    <row r="58" spans="2:4">
      <c r="B58" s="86"/>
      <c r="C58" s="86"/>
      <c r="D58" s="87"/>
    </row>
    <row r="59" spans="2:4">
      <c r="B59" s="86"/>
      <c r="C59" s="86"/>
      <c r="D59" s="87"/>
    </row>
    <row r="60" spans="2:4">
      <c r="B60" s="86"/>
      <c r="C60" s="86"/>
      <c r="D60" s="87"/>
    </row>
    <row r="61" spans="2:4">
      <c r="B61" s="84"/>
      <c r="C61" s="84"/>
      <c r="D61" s="85"/>
    </row>
    <row r="62" spans="2:4">
      <c r="B62" s="84"/>
      <c r="C62" s="84"/>
      <c r="D62" s="85"/>
    </row>
    <row r="63" spans="2:4">
      <c r="B63" s="84"/>
      <c r="C63" s="84"/>
      <c r="D63" s="85"/>
    </row>
    <row r="64" spans="2:4">
      <c r="B64" s="86"/>
      <c r="C64" s="86"/>
      <c r="D64" s="87"/>
    </row>
    <row r="65" spans="2:4">
      <c r="B65" s="86"/>
      <c r="C65" s="86"/>
      <c r="D65" s="87"/>
    </row>
    <row r="66" spans="2:4">
      <c r="B66" s="84"/>
      <c r="C66" s="84"/>
      <c r="D66" s="85"/>
    </row>
    <row r="67" spans="2:4">
      <c r="B67" s="86"/>
      <c r="C67" s="86"/>
      <c r="D67" s="87"/>
    </row>
    <row r="68" spans="2:4">
      <c r="B68" s="86"/>
      <c r="C68" s="86"/>
      <c r="D68" s="87"/>
    </row>
    <row r="69" spans="2:4">
      <c r="B69" s="86"/>
      <c r="C69" s="86"/>
      <c r="D69" s="87"/>
    </row>
    <row r="70" spans="2:4">
      <c r="B70" s="86"/>
      <c r="C70" s="86"/>
      <c r="D70" s="87"/>
    </row>
    <row r="71" spans="2:4">
      <c r="B71" s="86"/>
      <c r="C71" s="86"/>
      <c r="D71" s="87"/>
    </row>
    <row r="72" spans="2:4">
      <c r="B72" s="84"/>
      <c r="C72" s="84"/>
      <c r="D72" s="85"/>
    </row>
    <row r="73" spans="2:4">
      <c r="B73" s="84"/>
      <c r="C73" s="84"/>
      <c r="D73" s="85"/>
    </row>
    <row r="74" spans="2:4">
      <c r="B74" s="86"/>
      <c r="C74" s="86"/>
      <c r="D74" s="87"/>
    </row>
    <row r="75" spans="2:4">
      <c r="B75" s="86"/>
      <c r="C75" s="86"/>
      <c r="D75" s="87"/>
    </row>
    <row r="76" spans="2:4">
      <c r="B76" s="84"/>
      <c r="C76" s="84"/>
      <c r="D76" s="85"/>
    </row>
    <row r="77" spans="2:4">
      <c r="B77" s="86"/>
      <c r="C77" s="86"/>
      <c r="D77" s="87"/>
    </row>
    <row r="78" spans="2:4">
      <c r="B78" s="86"/>
      <c r="C78" s="86"/>
      <c r="D78" s="87"/>
    </row>
    <row r="79" spans="2:4">
      <c r="B79" s="86"/>
      <c r="C79" s="86"/>
      <c r="D79" s="87"/>
    </row>
    <row r="80" spans="2:4">
      <c r="B80" s="86"/>
      <c r="C80" s="86"/>
      <c r="D80" s="87"/>
    </row>
    <row r="81" spans="2:4">
      <c r="B81" s="86"/>
      <c r="C81" s="86"/>
      <c r="D81" s="87"/>
    </row>
    <row r="82" spans="2:4">
      <c r="B82" s="84"/>
      <c r="C82" s="84"/>
      <c r="D82" s="85"/>
    </row>
    <row r="83" spans="2:4">
      <c r="B83" s="84"/>
      <c r="C83" s="84"/>
      <c r="D83" s="85"/>
    </row>
    <row r="84" spans="2:4">
      <c r="B84" s="86"/>
      <c r="C84" s="86"/>
      <c r="D84" s="87"/>
    </row>
    <row r="85" spans="2:4">
      <c r="B85" s="86"/>
      <c r="C85" s="86"/>
      <c r="D85" s="87"/>
    </row>
    <row r="86" spans="2:4">
      <c r="B86" s="84"/>
      <c r="C86" s="84"/>
      <c r="D86" s="85"/>
    </row>
    <row r="87" spans="2:4">
      <c r="B87" s="86"/>
      <c r="C87" s="86"/>
      <c r="D87" s="87"/>
    </row>
    <row r="88" spans="2:4">
      <c r="B88" s="86"/>
      <c r="C88" s="86"/>
      <c r="D88" s="87"/>
    </row>
    <row r="89" spans="2:4">
      <c r="B89" s="86"/>
      <c r="C89" s="86"/>
      <c r="D89" s="87"/>
    </row>
    <row r="90" spans="2:4">
      <c r="B90" s="86"/>
      <c r="C90" s="86"/>
      <c r="D90" s="87"/>
    </row>
    <row r="91" spans="2:4">
      <c r="B91" s="86"/>
      <c r="C91" s="86"/>
      <c r="D91" s="87"/>
    </row>
    <row r="92" spans="2:4">
      <c r="B92" s="84"/>
      <c r="C92" s="84"/>
      <c r="D92" s="85"/>
    </row>
    <row r="93" spans="2:4">
      <c r="B93" s="84"/>
      <c r="C93" s="84"/>
      <c r="D93" s="85"/>
    </row>
    <row r="94" spans="2:4">
      <c r="B94" s="86"/>
      <c r="C94" s="86"/>
      <c r="D94" s="87"/>
    </row>
    <row r="95" spans="2:4">
      <c r="B95" s="84"/>
      <c r="C95" s="84"/>
      <c r="D95" s="85"/>
    </row>
    <row r="96" spans="2:4">
      <c r="B96" s="86"/>
      <c r="C96" s="86"/>
      <c r="D96" s="87"/>
    </row>
    <row r="97" spans="2:4">
      <c r="B97" s="86"/>
      <c r="C97" s="86"/>
      <c r="D97" s="87"/>
    </row>
    <row r="98" spans="2:4">
      <c r="B98" s="86"/>
      <c r="C98" s="86"/>
      <c r="D98" s="87"/>
    </row>
    <row r="99" spans="2:4">
      <c r="B99" s="84"/>
      <c r="C99" s="84"/>
      <c r="D99" s="85"/>
    </row>
    <row r="100" spans="2:4">
      <c r="B100" s="84"/>
      <c r="C100" s="84"/>
      <c r="D100" s="85"/>
    </row>
    <row r="101" spans="2:4">
      <c r="B101" s="86"/>
      <c r="C101" s="86"/>
      <c r="D101" s="87"/>
    </row>
    <row r="102" spans="2:4">
      <c r="B102" s="86"/>
      <c r="C102" s="86"/>
      <c r="D102" s="87"/>
    </row>
    <row r="103" spans="2:4">
      <c r="B103" s="84"/>
      <c r="C103" s="84"/>
      <c r="D103" s="85"/>
    </row>
    <row r="104" spans="2:4">
      <c r="B104" s="86"/>
      <c r="C104" s="86"/>
      <c r="D104" s="87"/>
    </row>
    <row r="105" spans="2:4">
      <c r="B105" s="86"/>
      <c r="C105" s="86"/>
      <c r="D105" s="87"/>
    </row>
    <row r="106" spans="2:4">
      <c r="B106" s="86"/>
      <c r="C106" s="86"/>
      <c r="D106" s="87"/>
    </row>
    <row r="107" spans="2:4">
      <c r="B107" s="86"/>
      <c r="C107" s="86"/>
      <c r="D107" s="87"/>
    </row>
    <row r="108" spans="2:4">
      <c r="B108" s="86"/>
      <c r="C108" s="86"/>
      <c r="D108" s="87"/>
    </row>
    <row r="109" spans="2:4">
      <c r="B109" s="84"/>
      <c r="C109" s="84"/>
      <c r="D109" s="85"/>
    </row>
    <row r="110" spans="2:4">
      <c r="B110" s="84"/>
      <c r="C110" s="84"/>
      <c r="D110" s="85"/>
    </row>
    <row r="111" spans="2:4">
      <c r="B111" s="86"/>
      <c r="C111" s="86"/>
      <c r="D111" s="87"/>
    </row>
    <row r="112" spans="2:4">
      <c r="B112" s="86"/>
      <c r="C112" s="86"/>
      <c r="D112" s="87"/>
    </row>
    <row r="113" spans="2:4">
      <c r="B113" s="84"/>
      <c r="C113" s="84"/>
      <c r="D113" s="85"/>
    </row>
    <row r="114" spans="2:4">
      <c r="B114" s="86"/>
      <c r="C114" s="86"/>
      <c r="D114" s="87"/>
    </row>
    <row r="115" spans="2:4">
      <c r="B115" s="86"/>
      <c r="C115" s="86"/>
      <c r="D115" s="87"/>
    </row>
    <row r="116" spans="2:4">
      <c r="B116" s="86"/>
      <c r="C116" s="86"/>
      <c r="D116" s="87"/>
    </row>
    <row r="117" spans="2:4">
      <c r="B117" s="86"/>
      <c r="C117" s="86"/>
      <c r="D117" s="87"/>
    </row>
    <row r="118" spans="2:4">
      <c r="B118" s="86"/>
      <c r="C118" s="86"/>
      <c r="D118" s="87"/>
    </row>
    <row r="119" spans="2:4">
      <c r="B119" s="84"/>
      <c r="C119" s="84"/>
      <c r="D119" s="85"/>
    </row>
    <row r="120" spans="2:4">
      <c r="B120" s="84"/>
      <c r="C120" s="84"/>
      <c r="D120" s="85"/>
    </row>
    <row r="121" spans="2:4">
      <c r="B121" s="86"/>
      <c r="C121" s="86"/>
      <c r="D121" s="87"/>
    </row>
    <row r="122" spans="2:4">
      <c r="B122" s="86"/>
      <c r="C122" s="86"/>
      <c r="D122" s="87"/>
    </row>
    <row r="123" spans="2:4">
      <c r="B123" s="84"/>
      <c r="C123" s="84"/>
      <c r="D123" s="85"/>
    </row>
    <row r="124" spans="2:4">
      <c r="B124" s="86"/>
      <c r="C124" s="86"/>
      <c r="D124" s="87"/>
    </row>
    <row r="125" spans="2:4">
      <c r="B125" s="86"/>
      <c r="C125" s="86"/>
      <c r="D125" s="87"/>
    </row>
    <row r="126" spans="2:4">
      <c r="B126" s="86"/>
      <c r="C126" s="86"/>
      <c r="D126" s="87"/>
    </row>
    <row r="127" spans="2:4">
      <c r="B127" s="86"/>
      <c r="C127" s="86"/>
      <c r="D127" s="87"/>
    </row>
    <row r="128" spans="2:4">
      <c r="B128" s="84"/>
      <c r="C128" s="84"/>
      <c r="D128" s="85"/>
    </row>
    <row r="129" spans="2:4">
      <c r="B129" s="84"/>
      <c r="C129" s="84"/>
      <c r="D129" s="85"/>
    </row>
    <row r="130" spans="2:4">
      <c r="B130" s="86"/>
      <c r="C130" s="86"/>
      <c r="D130" s="87"/>
    </row>
    <row r="131" spans="2:4">
      <c r="B131" s="86"/>
      <c r="C131" s="86"/>
      <c r="D131" s="87"/>
    </row>
    <row r="132" spans="2:4">
      <c r="B132" s="84"/>
      <c r="C132" s="84"/>
      <c r="D132" s="85"/>
    </row>
    <row r="133" spans="2:4">
      <c r="B133" s="86"/>
      <c r="C133" s="86"/>
      <c r="D133" s="87"/>
    </row>
    <row r="134" spans="2:4">
      <c r="B134" s="86"/>
      <c r="C134" s="86"/>
      <c r="D134" s="87"/>
    </row>
    <row r="135" spans="2:4">
      <c r="B135" s="86"/>
      <c r="C135" s="86"/>
      <c r="D135" s="87"/>
    </row>
    <row r="136" spans="2:4">
      <c r="B136" s="86"/>
      <c r="C136" s="86"/>
      <c r="D136" s="87"/>
    </row>
    <row r="137" spans="2:4">
      <c r="B137" s="86"/>
      <c r="C137" s="86"/>
      <c r="D137" s="87"/>
    </row>
    <row r="138" spans="2:4">
      <c r="B138" s="84"/>
      <c r="C138" s="84"/>
      <c r="D138" s="85"/>
    </row>
    <row r="139" spans="2:4">
      <c r="B139" s="84"/>
      <c r="C139" s="84"/>
      <c r="D139" s="85"/>
    </row>
    <row r="140" spans="2:4">
      <c r="B140" s="86"/>
      <c r="C140" s="86"/>
      <c r="D140" s="87"/>
    </row>
    <row r="141" spans="2:4">
      <c r="B141" s="84"/>
      <c r="C141" s="84"/>
      <c r="D141" s="85"/>
    </row>
    <row r="142" spans="2:4">
      <c r="B142" s="86"/>
      <c r="C142" s="86"/>
      <c r="D142" s="87"/>
    </row>
    <row r="143" spans="2:4">
      <c r="B143" s="86"/>
      <c r="C143" s="86"/>
      <c r="D143" s="87"/>
    </row>
    <row r="144" spans="2:4">
      <c r="B144" s="86"/>
      <c r="C144" s="86"/>
      <c r="D144" s="87"/>
    </row>
    <row r="145" spans="2:4">
      <c r="B145" s="86"/>
      <c r="C145" s="86"/>
      <c r="D145" s="87"/>
    </row>
    <row r="146" spans="2:4">
      <c r="B146" s="84"/>
      <c r="C146" s="84"/>
      <c r="D146" s="85"/>
    </row>
    <row r="147" spans="2:4">
      <c r="B147" s="84"/>
      <c r="C147" s="84"/>
      <c r="D147" s="85"/>
    </row>
    <row r="148" spans="2:4">
      <c r="B148" s="84"/>
      <c r="C148" s="84"/>
      <c r="D148" s="85"/>
    </row>
    <row r="149" spans="2:4">
      <c r="B149" s="86"/>
      <c r="C149" s="86"/>
      <c r="D149" s="87"/>
    </row>
    <row r="150" spans="2:4">
      <c r="B150" s="86"/>
      <c r="C150" s="86"/>
      <c r="D150" s="87"/>
    </row>
    <row r="151" spans="2:4">
      <c r="B151" s="84"/>
      <c r="C151" s="84"/>
      <c r="D151" s="85"/>
    </row>
    <row r="152" spans="2:4">
      <c r="B152" s="86"/>
      <c r="C152" s="86"/>
      <c r="D152" s="87"/>
    </row>
    <row r="153" spans="2:4">
      <c r="B153" s="86"/>
      <c r="C153" s="86"/>
      <c r="D153" s="87"/>
    </row>
    <row r="154" spans="2:4">
      <c r="B154" s="86"/>
      <c r="C154" s="86"/>
      <c r="D154" s="87"/>
    </row>
    <row r="155" spans="2:4">
      <c r="B155" s="86"/>
      <c r="C155" s="86"/>
      <c r="D155" s="87"/>
    </row>
    <row r="156" spans="2:4">
      <c r="B156" s="84"/>
      <c r="C156" s="84"/>
      <c r="D156" s="85"/>
    </row>
    <row r="157" spans="2:4">
      <c r="B157" s="84"/>
      <c r="C157" s="84"/>
      <c r="D157" s="85"/>
    </row>
    <row r="158" spans="2:4">
      <c r="B158" s="86"/>
      <c r="C158" s="86"/>
      <c r="D158" s="87"/>
    </row>
    <row r="159" spans="2:4">
      <c r="B159" s="86"/>
      <c r="C159" s="86"/>
      <c r="D159" s="87"/>
    </row>
    <row r="160" spans="2:4">
      <c r="B160" s="84"/>
      <c r="C160" s="84"/>
      <c r="D160" s="85"/>
    </row>
    <row r="161" spans="2:4">
      <c r="B161" s="86"/>
      <c r="C161" s="86"/>
      <c r="D161" s="87"/>
    </row>
    <row r="162" spans="2:4">
      <c r="B162" s="86"/>
      <c r="C162" s="86"/>
      <c r="D162" s="87"/>
    </row>
    <row r="163" spans="2:4">
      <c r="B163" s="86"/>
      <c r="C163" s="86"/>
      <c r="D163" s="87"/>
    </row>
    <row r="164" spans="2:4">
      <c r="B164" s="86"/>
      <c r="C164" s="86"/>
      <c r="D164" s="87"/>
    </row>
    <row r="165" spans="2:4">
      <c r="B165" s="84"/>
      <c r="C165" s="84"/>
      <c r="D165" s="85"/>
    </row>
    <row r="166" spans="2:4">
      <c r="B166" s="84"/>
      <c r="C166" s="84"/>
      <c r="D166" s="85"/>
    </row>
    <row r="167" spans="2:4">
      <c r="B167" s="86"/>
      <c r="C167" s="86"/>
      <c r="D167" s="87"/>
    </row>
    <row r="168" spans="2:4">
      <c r="B168" s="86"/>
      <c r="C168" s="86"/>
      <c r="D168" s="87"/>
    </row>
    <row r="169" spans="2:4">
      <c r="B169" s="84"/>
      <c r="C169" s="84"/>
      <c r="D169" s="85"/>
    </row>
    <row r="170" spans="2:4">
      <c r="B170" s="86"/>
      <c r="C170" s="86"/>
      <c r="D170" s="87"/>
    </row>
    <row r="171" spans="2:4">
      <c r="B171" s="86"/>
      <c r="C171" s="86"/>
      <c r="D171" s="87"/>
    </row>
    <row r="172" spans="2:4">
      <c r="B172" s="86"/>
      <c r="C172" s="86"/>
      <c r="D172" s="87"/>
    </row>
    <row r="173" spans="2:4">
      <c r="B173" s="86"/>
      <c r="C173" s="86"/>
      <c r="D173" s="87"/>
    </row>
    <row r="174" spans="2:4">
      <c r="B174" s="84"/>
      <c r="C174" s="84"/>
      <c r="D174" s="85"/>
    </row>
    <row r="175" spans="2:4">
      <c r="B175" s="84"/>
      <c r="C175" s="84"/>
      <c r="D175" s="85"/>
    </row>
    <row r="176" spans="2:4">
      <c r="B176" s="84"/>
      <c r="C176" s="84"/>
      <c r="D176" s="85"/>
    </row>
    <row r="177" spans="2:4">
      <c r="B177" s="86"/>
      <c r="C177" s="86"/>
      <c r="D177" s="87"/>
    </row>
    <row r="178" spans="2:4">
      <c r="B178" s="86"/>
      <c r="C178" s="86"/>
      <c r="D178" s="87"/>
    </row>
    <row r="179" spans="2:4">
      <c r="B179" s="84"/>
      <c r="C179" s="84"/>
      <c r="D179" s="85"/>
    </row>
    <row r="180" spans="2:4">
      <c r="B180" s="86"/>
      <c r="C180" s="86"/>
      <c r="D180" s="87"/>
    </row>
    <row r="181" spans="2:4">
      <c r="B181" s="86"/>
      <c r="C181" s="86"/>
      <c r="D181" s="87"/>
    </row>
    <row r="182" spans="2:4">
      <c r="B182" s="86"/>
      <c r="C182" s="86"/>
      <c r="D182" s="87"/>
    </row>
    <row r="183" spans="2:4">
      <c r="B183" s="84"/>
      <c r="C183" s="84"/>
      <c r="D183" s="85"/>
    </row>
    <row r="184" spans="2:4">
      <c r="B184" s="84"/>
      <c r="C184" s="84"/>
      <c r="D184" s="85"/>
    </row>
    <row r="185" spans="2:4">
      <c r="B185" s="86"/>
      <c r="C185" s="86"/>
      <c r="D185" s="87"/>
    </row>
    <row r="186" spans="2:4">
      <c r="B186" s="84"/>
      <c r="C186" s="84"/>
      <c r="D186" s="85"/>
    </row>
    <row r="187" spans="2:4">
      <c r="B187" s="86"/>
      <c r="C187" s="86"/>
      <c r="D187" s="87"/>
    </row>
    <row r="188" spans="2:4">
      <c r="B188" s="86"/>
      <c r="C188" s="86"/>
      <c r="D188" s="87"/>
    </row>
    <row r="189" spans="2:4">
      <c r="B189" s="86"/>
      <c r="C189" s="86"/>
      <c r="D189" s="87"/>
    </row>
    <row r="190" spans="2:4">
      <c r="B190" s="84"/>
      <c r="C190" s="84"/>
      <c r="D190" s="85"/>
    </row>
    <row r="191" spans="2:4">
      <c r="B191" s="84"/>
      <c r="C191" s="84"/>
      <c r="D191" s="85"/>
    </row>
    <row r="192" spans="2:4">
      <c r="B192" s="86"/>
      <c r="C192" s="86"/>
      <c r="D192" s="87"/>
    </row>
    <row r="193" spans="2:4">
      <c r="B193" s="86"/>
      <c r="C193" s="86"/>
      <c r="D193" s="87"/>
    </row>
    <row r="194" spans="2:4">
      <c r="B194" s="84"/>
      <c r="C194" s="84"/>
      <c r="D194" s="85"/>
    </row>
    <row r="195" spans="2:4">
      <c r="B195" s="86"/>
      <c r="C195" s="86"/>
      <c r="D195" s="87"/>
    </row>
    <row r="196" spans="2:4">
      <c r="B196" s="86"/>
      <c r="C196" s="86"/>
      <c r="D196" s="87"/>
    </row>
    <row r="197" spans="2:4">
      <c r="B197" s="86"/>
      <c r="C197" s="86"/>
      <c r="D197" s="87"/>
    </row>
    <row r="198" spans="2:4">
      <c r="B198" s="84"/>
      <c r="C198" s="84"/>
      <c r="D198" s="85"/>
    </row>
    <row r="199" spans="2:4">
      <c r="B199" s="84"/>
      <c r="C199" s="84"/>
      <c r="D199" s="85"/>
    </row>
    <row r="200" spans="2:4">
      <c r="B200" s="86"/>
      <c r="C200" s="86"/>
      <c r="D200" s="87"/>
    </row>
    <row r="201" spans="2:4">
      <c r="B201" s="86"/>
      <c r="C201" s="86"/>
      <c r="D201" s="87"/>
    </row>
    <row r="202" spans="2:4">
      <c r="B202" s="84"/>
      <c r="C202" s="84"/>
      <c r="D202" s="85"/>
    </row>
    <row r="203" spans="2:4">
      <c r="B203" s="86"/>
      <c r="C203" s="86"/>
      <c r="D203" s="87"/>
    </row>
    <row r="204" spans="2:4">
      <c r="B204" s="86"/>
      <c r="C204" s="86"/>
      <c r="D204" s="87"/>
    </row>
    <row r="205" spans="2:4">
      <c r="B205" s="86"/>
      <c r="C205" s="86"/>
      <c r="D205" s="87"/>
    </row>
    <row r="206" spans="2:4">
      <c r="B206" s="84"/>
      <c r="C206" s="84"/>
      <c r="D206" s="85"/>
    </row>
    <row r="207" spans="2:4">
      <c r="B207" s="84"/>
      <c r="C207" s="84"/>
      <c r="D207" s="85"/>
    </row>
    <row r="208" spans="2:4">
      <c r="B208" s="86"/>
      <c r="C208" s="86"/>
      <c r="D208" s="87"/>
    </row>
    <row r="209" spans="2:4">
      <c r="B209" s="86"/>
      <c r="C209" s="86"/>
      <c r="D209" s="87"/>
    </row>
    <row r="210" spans="2:4">
      <c r="B210" s="84"/>
      <c r="C210" s="84"/>
      <c r="D210" s="85"/>
    </row>
    <row r="211" spans="2:4">
      <c r="B211" s="86"/>
      <c r="C211" s="86"/>
      <c r="D211" s="87"/>
    </row>
    <row r="212" spans="2:4">
      <c r="B212" s="86"/>
      <c r="C212" s="86"/>
      <c r="D212" s="87"/>
    </row>
    <row r="213" spans="2:4">
      <c r="B213" s="86"/>
      <c r="C213" s="86"/>
      <c r="D213" s="87"/>
    </row>
    <row r="214" spans="2:4">
      <c r="B214" s="84"/>
      <c r="C214" s="84"/>
      <c r="D214" s="85"/>
    </row>
    <row r="215" spans="2:4">
      <c r="B215" s="84"/>
      <c r="C215" s="84"/>
      <c r="D215" s="85"/>
    </row>
    <row r="216" spans="2:4">
      <c r="B216" s="84"/>
      <c r="C216" s="84"/>
      <c r="D216" s="85"/>
    </row>
    <row r="217" spans="2:4">
      <c r="B217" s="86"/>
      <c r="C217" s="86"/>
      <c r="D217" s="87"/>
    </row>
    <row r="218" spans="2:4">
      <c r="B218" s="84"/>
      <c r="C218" s="84"/>
      <c r="D218" s="85"/>
    </row>
    <row r="219" spans="2:4">
      <c r="B219" s="86"/>
      <c r="C219" s="86"/>
      <c r="D219" s="87"/>
    </row>
    <row r="220" spans="2:4">
      <c r="B220" s="86"/>
      <c r="C220" s="86"/>
      <c r="D220" s="87"/>
    </row>
    <row r="221" spans="2:4">
      <c r="B221" s="86"/>
      <c r="C221" s="86"/>
      <c r="D221" s="87"/>
    </row>
    <row r="222" spans="2:4">
      <c r="B222" s="84"/>
      <c r="C222" s="84"/>
      <c r="D222" s="85"/>
    </row>
    <row r="223" spans="2:4">
      <c r="B223" s="84"/>
      <c r="C223" s="84"/>
      <c r="D223" s="85"/>
    </row>
    <row r="224" spans="2:4">
      <c r="B224" s="86"/>
      <c r="C224" s="86"/>
      <c r="D224" s="87"/>
    </row>
    <row r="225" spans="2:4">
      <c r="B225" s="84"/>
      <c r="C225" s="84"/>
      <c r="D225" s="85"/>
    </row>
    <row r="226" spans="2:4">
      <c r="B226" s="86"/>
      <c r="C226" s="86"/>
      <c r="D226" s="87"/>
    </row>
    <row r="227" spans="2:4">
      <c r="B227" s="86"/>
      <c r="C227" s="86"/>
      <c r="D227" s="87"/>
    </row>
    <row r="228" spans="2:4">
      <c r="B228" s="86"/>
      <c r="C228" s="86"/>
      <c r="D228" s="87"/>
    </row>
    <row r="229" spans="2:4">
      <c r="B229" s="84"/>
      <c r="C229" s="84"/>
      <c r="D229" s="85"/>
    </row>
    <row r="230" spans="2:4">
      <c r="B230" s="84"/>
      <c r="C230" s="84"/>
      <c r="D230" s="85"/>
    </row>
    <row r="231" spans="2:4">
      <c r="B231" s="86"/>
      <c r="C231" s="86"/>
      <c r="D231" s="87"/>
    </row>
    <row r="232" spans="2:4">
      <c r="B232" s="84"/>
      <c r="C232" s="84"/>
      <c r="D232" s="85"/>
    </row>
    <row r="233" spans="2:4">
      <c r="B233" s="86"/>
      <c r="C233" s="86"/>
      <c r="D233" s="87"/>
    </row>
    <row r="234" spans="2:4">
      <c r="B234" s="86"/>
      <c r="C234" s="86"/>
      <c r="D234" s="87"/>
    </row>
    <row r="235" spans="2:4">
      <c r="B235" s="84"/>
      <c r="C235" s="84"/>
      <c r="D235" s="85"/>
    </row>
    <row r="236" spans="2:4">
      <c r="B236" s="84"/>
      <c r="C236" s="84"/>
      <c r="D236" s="85"/>
    </row>
    <row r="237" spans="2:4">
      <c r="B237" s="86"/>
      <c r="C237" s="86"/>
      <c r="D237" s="87"/>
    </row>
    <row r="238" spans="2:4">
      <c r="B238" s="86"/>
      <c r="C238" s="86"/>
      <c r="D238" s="87"/>
    </row>
    <row r="239" spans="2:4">
      <c r="B239" s="86"/>
      <c r="C239" s="86"/>
      <c r="D239" s="87"/>
    </row>
    <row r="240" spans="2:4">
      <c r="B240" s="84"/>
      <c r="C240" s="84"/>
      <c r="D240" s="85"/>
    </row>
    <row r="241" spans="2:4">
      <c r="B241" s="84"/>
      <c r="C241" s="84"/>
      <c r="D241" s="85"/>
    </row>
    <row r="242" spans="2:4">
      <c r="B242" s="86"/>
      <c r="C242" s="86"/>
      <c r="D242" s="87"/>
    </row>
    <row r="243" spans="2:4">
      <c r="B243" s="84"/>
      <c r="C243" s="84"/>
      <c r="D243" s="85"/>
    </row>
    <row r="244" spans="2:4">
      <c r="B244" s="86"/>
      <c r="C244" s="86"/>
      <c r="D244" s="87"/>
    </row>
    <row r="245" spans="2:4">
      <c r="B245" s="86"/>
      <c r="C245" s="86"/>
      <c r="D245" s="87"/>
    </row>
    <row r="246" spans="2:4">
      <c r="B246" s="86"/>
      <c r="C246" s="86"/>
      <c r="D246" s="87"/>
    </row>
    <row r="247" spans="2:4">
      <c r="B247" s="84"/>
      <c r="C247" s="84"/>
      <c r="D247" s="85"/>
    </row>
    <row r="248" spans="2:4">
      <c r="B248" s="84"/>
      <c r="C248" s="84"/>
      <c r="D248" s="85"/>
    </row>
    <row r="249" spans="2:4">
      <c r="B249" s="86"/>
      <c r="C249" s="86"/>
      <c r="D249" s="87"/>
    </row>
    <row r="250" spans="2:4">
      <c r="B250" s="86"/>
      <c r="C250" s="86"/>
      <c r="D250" s="87"/>
    </row>
    <row r="251" spans="2:4">
      <c r="B251" s="84"/>
      <c r="C251" s="84"/>
      <c r="D251" s="85"/>
    </row>
    <row r="252" spans="2:4">
      <c r="B252" s="84"/>
      <c r="C252" s="84"/>
      <c r="D252" s="85"/>
    </row>
    <row r="253" spans="2:4">
      <c r="B253" s="84"/>
      <c r="C253" s="84"/>
      <c r="D253" s="85"/>
    </row>
    <row r="254" spans="2:4">
      <c r="B254" s="86"/>
      <c r="C254" s="86"/>
      <c r="D254" s="87"/>
    </row>
    <row r="255" spans="2:4">
      <c r="B255" s="86"/>
      <c r="C255" s="86"/>
      <c r="D255" s="87"/>
    </row>
    <row r="256" spans="2:4">
      <c r="B256" s="84"/>
      <c r="C256" s="84"/>
      <c r="D256" s="85"/>
    </row>
    <row r="257" spans="2:4">
      <c r="B257" s="86"/>
      <c r="C257" s="86"/>
      <c r="D257" s="87"/>
    </row>
    <row r="258" spans="2:4">
      <c r="B258" s="86"/>
      <c r="C258" s="86"/>
      <c r="D258" s="87"/>
    </row>
    <row r="259" spans="2:4">
      <c r="B259" s="86"/>
      <c r="C259" s="86"/>
      <c r="D259" s="87"/>
    </row>
    <row r="260" spans="2:4">
      <c r="B260" s="86"/>
      <c r="C260" s="86"/>
      <c r="D260" s="87"/>
    </row>
    <row r="261" spans="2:4">
      <c r="B261" s="84"/>
      <c r="C261" s="84"/>
      <c r="D261" s="85"/>
    </row>
    <row r="262" spans="2:4">
      <c r="B262" s="84"/>
      <c r="C262" s="84"/>
      <c r="D262" s="85"/>
    </row>
    <row r="263" spans="2:4">
      <c r="B263" s="86"/>
      <c r="C263" s="86"/>
      <c r="D263" s="87"/>
    </row>
    <row r="264" spans="2:4">
      <c r="B264" s="86"/>
      <c r="C264" s="86"/>
      <c r="D264" s="87"/>
    </row>
    <row r="265" spans="2:4">
      <c r="B265" s="86"/>
      <c r="C265" s="86"/>
      <c r="D265" s="87"/>
    </row>
    <row r="266" spans="2:4">
      <c r="B266" s="86"/>
      <c r="C266" s="86"/>
      <c r="D266" s="87"/>
    </row>
    <row r="267" spans="2:4">
      <c r="B267" s="84"/>
      <c r="C267" s="84"/>
      <c r="D267" s="85"/>
    </row>
    <row r="268" spans="2:4">
      <c r="B268" s="84"/>
      <c r="C268" s="84"/>
      <c r="D268" s="85"/>
    </row>
    <row r="269" spans="2:4">
      <c r="B269" s="86"/>
      <c r="C269" s="86"/>
      <c r="D269" s="87"/>
    </row>
    <row r="270" spans="2:4">
      <c r="B270" s="84"/>
      <c r="C270" s="84"/>
      <c r="D270" s="85"/>
    </row>
    <row r="271" spans="2:4">
      <c r="B271" s="86"/>
      <c r="C271" s="86"/>
      <c r="D271" s="87"/>
    </row>
    <row r="272" spans="2:4">
      <c r="B272" s="86"/>
      <c r="C272" s="86"/>
      <c r="D272" s="87"/>
    </row>
    <row r="273" spans="2:4">
      <c r="B273" s="86"/>
      <c r="C273" s="86"/>
      <c r="D273" s="87"/>
    </row>
    <row r="274" spans="2:4">
      <c r="B274" s="86"/>
      <c r="C274" s="86"/>
      <c r="D274" s="87"/>
    </row>
    <row r="275" spans="2:4">
      <c r="B275" s="84"/>
      <c r="C275" s="84"/>
      <c r="D275" s="85"/>
    </row>
    <row r="276" spans="2:4">
      <c r="B276" s="84"/>
      <c r="C276" s="84"/>
      <c r="D276" s="85"/>
    </row>
    <row r="277" spans="2:4">
      <c r="B277" s="86"/>
      <c r="C277" s="86"/>
      <c r="D277" s="87"/>
    </row>
    <row r="278" spans="2:4">
      <c r="B278" s="84"/>
      <c r="C278" s="84"/>
      <c r="D278" s="85"/>
    </row>
    <row r="279" spans="2:4">
      <c r="B279" s="86"/>
      <c r="C279" s="86"/>
      <c r="D279" s="87"/>
    </row>
    <row r="280" spans="2:4">
      <c r="B280" s="86"/>
      <c r="C280" s="86"/>
      <c r="D280" s="87"/>
    </row>
    <row r="281" spans="2:4">
      <c r="B281" s="86"/>
      <c r="C281" s="86"/>
      <c r="D281" s="87"/>
    </row>
    <row r="282" spans="2:4">
      <c r="B282" s="86"/>
      <c r="C282" s="86"/>
      <c r="D282" s="87"/>
    </row>
    <row r="283" spans="2:4">
      <c r="B283" s="84"/>
      <c r="C283" s="84"/>
      <c r="D283" s="85"/>
    </row>
    <row r="284" spans="2:4">
      <c r="B284" s="84"/>
      <c r="C284" s="84"/>
      <c r="D284" s="85"/>
    </row>
    <row r="285" spans="2:4">
      <c r="B285" s="86"/>
      <c r="C285" s="86"/>
      <c r="D285" s="87"/>
    </row>
    <row r="286" spans="2:4">
      <c r="B286" s="84"/>
      <c r="C286" s="84"/>
      <c r="D286" s="85"/>
    </row>
    <row r="287" spans="2:4">
      <c r="B287" s="86"/>
      <c r="C287" s="86"/>
      <c r="D287" s="87"/>
    </row>
    <row r="288" spans="2:4">
      <c r="B288" s="86"/>
      <c r="C288" s="86"/>
      <c r="D288" s="87"/>
    </row>
    <row r="289" spans="2:4">
      <c r="B289" s="86"/>
      <c r="C289" s="86"/>
      <c r="D289" s="87"/>
    </row>
    <row r="290" spans="2:4">
      <c r="B290" s="86"/>
      <c r="C290" s="86"/>
      <c r="D290" s="87"/>
    </row>
    <row r="291" spans="2:4">
      <c r="B291" s="84"/>
      <c r="C291" s="84"/>
      <c r="D291" s="85"/>
    </row>
    <row r="292" spans="2:4">
      <c r="B292" s="84"/>
      <c r="C292" s="84"/>
      <c r="D292" s="85"/>
    </row>
    <row r="293" spans="2:4">
      <c r="B293" s="86"/>
      <c r="C293" s="86"/>
      <c r="D293" s="87"/>
    </row>
    <row r="294" spans="2:4">
      <c r="B294" s="84"/>
      <c r="C294" s="84"/>
      <c r="D294" s="85"/>
    </row>
    <row r="295" spans="2:4">
      <c r="B295" s="86"/>
      <c r="C295" s="86"/>
      <c r="D295" s="87"/>
    </row>
    <row r="296" spans="2:4">
      <c r="B296" s="86"/>
      <c r="C296" s="86"/>
      <c r="D296" s="87"/>
    </row>
    <row r="297" spans="2:4">
      <c r="B297" s="86"/>
      <c r="C297" s="86"/>
      <c r="D297" s="87"/>
    </row>
    <row r="298" spans="2:4">
      <c r="B298" s="86"/>
      <c r="C298" s="86"/>
      <c r="D298" s="87"/>
    </row>
    <row r="299" spans="2:4">
      <c r="B299" s="84"/>
      <c r="C299" s="84"/>
      <c r="D299" s="85"/>
    </row>
    <row r="300" spans="2:4">
      <c r="B300" s="84"/>
      <c r="C300" s="84"/>
      <c r="D300" s="85"/>
    </row>
    <row r="301" spans="2:4">
      <c r="B301" s="86"/>
      <c r="C301" s="86"/>
      <c r="D301" s="87"/>
    </row>
    <row r="302" spans="2:4">
      <c r="B302" s="84"/>
      <c r="C302" s="84"/>
      <c r="D302" s="85"/>
    </row>
    <row r="303" spans="2:4">
      <c r="B303" s="86"/>
      <c r="C303" s="86"/>
      <c r="D303" s="87"/>
    </row>
    <row r="304" spans="2:4">
      <c r="B304" s="86"/>
      <c r="C304" s="86"/>
      <c r="D304" s="87"/>
    </row>
    <row r="305" spans="2:4">
      <c r="B305" s="86"/>
      <c r="C305" s="86"/>
      <c r="D305" s="87"/>
    </row>
    <row r="306" spans="2:4">
      <c r="B306" s="86"/>
      <c r="C306" s="86"/>
      <c r="D306" s="87"/>
    </row>
    <row r="307" spans="2:4">
      <c r="B307" s="84"/>
      <c r="C307" s="84"/>
      <c r="D307" s="85"/>
    </row>
    <row r="308" spans="2:4">
      <c r="B308" s="84"/>
      <c r="C308" s="84"/>
      <c r="D308" s="85"/>
    </row>
    <row r="309" spans="2:4">
      <c r="B309" s="84"/>
      <c r="C309" s="84"/>
      <c r="D309" s="85"/>
    </row>
    <row r="310" spans="2:4">
      <c r="B310" s="86"/>
      <c r="C310" s="86"/>
      <c r="D310" s="87"/>
    </row>
    <row r="311" spans="2:4">
      <c r="B311" s="86"/>
      <c r="C311" s="86"/>
      <c r="D311" s="87"/>
    </row>
    <row r="312" spans="2:4">
      <c r="B312" s="86"/>
      <c r="C312" s="86"/>
      <c r="D312" s="87"/>
    </row>
    <row r="313" spans="2:4">
      <c r="B313" s="86"/>
      <c r="C313" s="86"/>
      <c r="D313" s="87"/>
    </row>
    <row r="314" spans="2:4">
      <c r="B314" s="84"/>
      <c r="C314" s="84"/>
      <c r="D314" s="85"/>
    </row>
    <row r="315" spans="2:4">
      <c r="B315" s="84"/>
      <c r="C315" s="84"/>
      <c r="D315" s="85"/>
    </row>
    <row r="316" spans="2:4">
      <c r="B316" s="86"/>
      <c r="C316" s="86"/>
      <c r="D316" s="87"/>
    </row>
    <row r="317" spans="2:4">
      <c r="B317" s="86"/>
      <c r="C317" s="86"/>
      <c r="D317" s="87"/>
    </row>
    <row r="318" spans="2:4">
      <c r="B318" s="84"/>
      <c r="C318" s="84"/>
      <c r="D318" s="85"/>
    </row>
    <row r="319" spans="2:4">
      <c r="B319" s="86"/>
      <c r="C319" s="86"/>
      <c r="D319" s="87"/>
    </row>
    <row r="320" spans="2:4">
      <c r="B320" s="86"/>
      <c r="C320" s="86"/>
      <c r="D320" s="87"/>
    </row>
    <row r="321" spans="2:4">
      <c r="B321" s="86"/>
      <c r="C321" s="86"/>
      <c r="D321" s="87"/>
    </row>
    <row r="322" spans="2:4">
      <c r="B322" s="86"/>
      <c r="C322" s="86"/>
      <c r="D322" s="87"/>
    </row>
    <row r="323" spans="2:4">
      <c r="B323" s="86"/>
      <c r="C323" s="86"/>
      <c r="D323" s="87"/>
    </row>
    <row r="324" spans="2:4">
      <c r="B324" s="84"/>
      <c r="C324" s="84"/>
      <c r="D324" s="85"/>
    </row>
    <row r="325" spans="2:4">
      <c r="B325" s="84"/>
      <c r="C325" s="84"/>
      <c r="D325" s="85"/>
    </row>
    <row r="326" spans="2:4">
      <c r="B326" s="86"/>
      <c r="C326" s="86"/>
      <c r="D326" s="87"/>
    </row>
    <row r="327" spans="2:4">
      <c r="B327" s="86"/>
      <c r="C327" s="86"/>
      <c r="D327" s="87"/>
    </row>
    <row r="328" spans="2:4">
      <c r="B328" s="86"/>
      <c r="C328" s="86"/>
      <c r="D328" s="87"/>
    </row>
    <row r="329" spans="2:4">
      <c r="B329" s="84"/>
      <c r="C329" s="84"/>
      <c r="D329" s="85"/>
    </row>
    <row r="330" spans="2:4">
      <c r="B330" s="84"/>
      <c r="C330" s="84"/>
      <c r="D330" s="85"/>
    </row>
    <row r="331" spans="2:4">
      <c r="B331" s="86"/>
      <c r="C331" s="86"/>
      <c r="D331" s="87"/>
    </row>
    <row r="332" spans="2:4">
      <c r="B332" s="86"/>
      <c r="C332" s="86"/>
      <c r="D332" s="87"/>
    </row>
    <row r="333" spans="2:4">
      <c r="B333" s="86"/>
      <c r="C333" s="86"/>
      <c r="D333" s="87"/>
    </row>
    <row r="334" spans="2:4">
      <c r="B334" s="84"/>
      <c r="C334" s="84"/>
      <c r="D334" s="85"/>
    </row>
    <row r="335" spans="2:4">
      <c r="B335" s="84"/>
      <c r="C335" s="84"/>
      <c r="D335" s="85"/>
    </row>
    <row r="336" spans="2:4">
      <c r="B336" s="86"/>
      <c r="C336" s="86"/>
      <c r="D336" s="87"/>
    </row>
    <row r="337" spans="2:4">
      <c r="B337" s="84"/>
      <c r="C337" s="84"/>
      <c r="D337" s="85"/>
    </row>
    <row r="338" spans="2:4">
      <c r="B338" s="86"/>
      <c r="C338" s="86"/>
      <c r="D338" s="87"/>
    </row>
    <row r="339" spans="2:4">
      <c r="B339" s="86"/>
      <c r="C339" s="86"/>
      <c r="D339" s="87"/>
    </row>
    <row r="340" spans="2:4">
      <c r="B340" s="86"/>
      <c r="C340" s="86"/>
      <c r="D340" s="87"/>
    </row>
    <row r="341" spans="2:4">
      <c r="B341" s="84"/>
      <c r="C341" s="84"/>
      <c r="D341" s="85"/>
    </row>
    <row r="342" spans="2:4">
      <c r="B342" s="84"/>
      <c r="C342" s="84"/>
      <c r="D342" s="85"/>
    </row>
    <row r="343" spans="2:4">
      <c r="B343" s="86"/>
      <c r="C343" s="86"/>
      <c r="D343" s="87"/>
    </row>
    <row r="344" spans="2:4">
      <c r="B344" s="86"/>
      <c r="C344" s="86"/>
      <c r="D344" s="87"/>
    </row>
    <row r="345" spans="2:4">
      <c r="B345" s="86"/>
      <c r="C345" s="86"/>
      <c r="D345" s="87"/>
    </row>
    <row r="346" spans="2:4">
      <c r="B346" s="84"/>
      <c r="C346" s="84"/>
      <c r="D346" s="85"/>
    </row>
    <row r="347" spans="2:4">
      <c r="B347" s="84"/>
      <c r="C347" s="84"/>
      <c r="D347" s="85"/>
    </row>
    <row r="348" spans="2:4">
      <c r="B348" s="86"/>
      <c r="C348" s="86"/>
      <c r="D348" s="87"/>
    </row>
    <row r="349" spans="2:4">
      <c r="B349" s="84"/>
      <c r="C349" s="84"/>
      <c r="D349" s="85"/>
    </row>
    <row r="350" spans="2:4">
      <c r="B350" s="86"/>
      <c r="C350" s="86"/>
      <c r="D350" s="87"/>
    </row>
    <row r="351" spans="2:4">
      <c r="B351" s="86"/>
      <c r="C351" s="86"/>
      <c r="D351" s="87"/>
    </row>
    <row r="352" spans="2:4">
      <c r="B352" s="86"/>
      <c r="C352" s="86"/>
      <c r="D352" s="87"/>
    </row>
    <row r="353" spans="2:4">
      <c r="B353" s="84"/>
      <c r="C353" s="84"/>
      <c r="D353" s="85"/>
    </row>
    <row r="354" spans="2:4">
      <c r="B354" s="84"/>
      <c r="C354" s="84"/>
      <c r="D354" s="85"/>
    </row>
    <row r="355" spans="2:4">
      <c r="B355" s="84"/>
      <c r="C355" s="84"/>
      <c r="D355" s="85"/>
    </row>
    <row r="356" spans="2:4">
      <c r="B356" s="86"/>
      <c r="C356" s="86"/>
      <c r="D356" s="87"/>
    </row>
    <row r="357" spans="2:4">
      <c r="B357" s="86"/>
      <c r="C357" s="86"/>
      <c r="D357" s="87"/>
    </row>
    <row r="358" spans="2:4">
      <c r="B358" s="86"/>
      <c r="C358" s="86"/>
      <c r="D358" s="87"/>
    </row>
    <row r="359" spans="2:4">
      <c r="B359" s="86"/>
      <c r="C359" s="86"/>
      <c r="D359" s="87"/>
    </row>
    <row r="360" spans="2:4">
      <c r="B360" s="84"/>
      <c r="C360" s="84"/>
      <c r="D360" s="85"/>
    </row>
    <row r="361" spans="2:4">
      <c r="B361" s="86"/>
      <c r="C361" s="86"/>
      <c r="D361" s="87"/>
    </row>
    <row r="362" spans="2:4">
      <c r="B362" s="86"/>
      <c r="C362" s="86"/>
      <c r="D362" s="87"/>
    </row>
    <row r="363" spans="2:4">
      <c r="B363" s="86"/>
      <c r="C363" s="86"/>
      <c r="D363" s="87"/>
    </row>
    <row r="364" spans="2:4">
      <c r="B364" s="84"/>
      <c r="C364" s="84"/>
      <c r="D364" s="85"/>
    </row>
    <row r="365" spans="2:4">
      <c r="B365" s="86"/>
      <c r="C365" s="86"/>
      <c r="D365" s="87"/>
    </row>
    <row r="366" spans="2:4">
      <c r="B366" s="84"/>
      <c r="C366" s="84"/>
      <c r="D366" s="85"/>
    </row>
    <row r="367" spans="2:4">
      <c r="B367" s="84"/>
      <c r="C367" s="84"/>
      <c r="D367" s="85"/>
    </row>
    <row r="368" spans="2:4">
      <c r="B368" s="86"/>
      <c r="C368" s="86"/>
      <c r="D368" s="87"/>
    </row>
    <row r="369" spans="2:4">
      <c r="B369" s="86"/>
      <c r="C369" s="86"/>
      <c r="D369" s="87"/>
    </row>
    <row r="370" spans="2:4">
      <c r="B370" s="86"/>
      <c r="C370" s="86"/>
      <c r="D370" s="87"/>
    </row>
    <row r="371" spans="2:4">
      <c r="B371" s="84"/>
      <c r="C371" s="84"/>
      <c r="D371" s="85"/>
    </row>
    <row r="372" spans="2:4">
      <c r="B372" s="86"/>
      <c r="C372" s="86"/>
      <c r="D372" s="87"/>
    </row>
    <row r="373" spans="2:4">
      <c r="B373" s="86"/>
      <c r="C373" s="86"/>
      <c r="D373" s="87"/>
    </row>
    <row r="374" spans="2:4">
      <c r="B374" s="86"/>
      <c r="C374" s="86"/>
      <c r="D374" s="87"/>
    </row>
    <row r="375" spans="2:4">
      <c r="B375" s="84"/>
      <c r="C375" s="84"/>
      <c r="D375" s="85"/>
    </row>
    <row r="376" spans="2:4">
      <c r="B376" s="86"/>
      <c r="C376" s="86"/>
      <c r="D376" s="87"/>
    </row>
    <row r="377" spans="2:4">
      <c r="B377" s="84"/>
      <c r="C377" s="84"/>
      <c r="D377" s="85"/>
    </row>
    <row r="378" spans="2:4">
      <c r="B378" s="84"/>
      <c r="C378" s="84"/>
      <c r="D378" s="85"/>
    </row>
    <row r="379" spans="2:4">
      <c r="B379" s="86"/>
      <c r="C379" s="86"/>
      <c r="D379" s="87"/>
    </row>
    <row r="380" spans="2:4">
      <c r="B380" s="86"/>
      <c r="C380" s="86"/>
      <c r="D380" s="87"/>
    </row>
    <row r="381" spans="2:4">
      <c r="B381" s="84"/>
      <c r="C381" s="84"/>
      <c r="D381" s="85"/>
    </row>
    <row r="382" spans="2:4">
      <c r="B382" s="86"/>
      <c r="C382" s="86"/>
      <c r="D382" s="87"/>
    </row>
    <row r="383" spans="2:4">
      <c r="B383" s="86"/>
      <c r="C383" s="86"/>
      <c r="D383" s="87"/>
    </row>
    <row r="384" spans="2:4">
      <c r="B384" s="86"/>
      <c r="C384" s="86"/>
      <c r="D384" s="87"/>
    </row>
    <row r="385" spans="2:4">
      <c r="B385" s="84"/>
      <c r="C385" s="84"/>
      <c r="D385" s="85"/>
    </row>
    <row r="386" spans="2:4">
      <c r="B386" s="86"/>
      <c r="C386" s="86"/>
      <c r="D386" s="87"/>
    </row>
    <row r="387" spans="2:4">
      <c r="B387" s="84"/>
      <c r="C387" s="84"/>
      <c r="D387" s="85"/>
    </row>
    <row r="388" spans="2:4">
      <c r="B388" s="84"/>
      <c r="C388" s="84"/>
      <c r="D388" s="85"/>
    </row>
    <row r="389" spans="2:4">
      <c r="B389" s="86"/>
      <c r="C389" s="86"/>
      <c r="D389" s="87"/>
    </row>
    <row r="390" spans="2:4">
      <c r="B390" s="86"/>
      <c r="C390" s="86"/>
      <c r="D390" s="87"/>
    </row>
    <row r="391" spans="2:4">
      <c r="B391" s="84"/>
      <c r="C391" s="84"/>
      <c r="D391" s="85"/>
    </row>
    <row r="392" spans="2:4">
      <c r="B392" s="86"/>
      <c r="C392" s="86"/>
      <c r="D392" s="87"/>
    </row>
    <row r="393" spans="2:4">
      <c r="B393" s="86"/>
      <c r="C393" s="86"/>
      <c r="D393" s="87"/>
    </row>
    <row r="394" spans="2:4">
      <c r="B394" s="86"/>
      <c r="C394" s="86"/>
      <c r="D394" s="87"/>
    </row>
    <row r="395" spans="2:4">
      <c r="B395" s="86"/>
      <c r="C395" s="86"/>
      <c r="D395" s="87"/>
    </row>
    <row r="396" spans="2:4">
      <c r="B396" s="84"/>
      <c r="C396" s="84"/>
      <c r="D396" s="85"/>
    </row>
    <row r="397" spans="2:4">
      <c r="B397" s="86"/>
      <c r="C397" s="86"/>
      <c r="D397" s="87"/>
    </row>
    <row r="398" spans="2:4">
      <c r="B398" s="84"/>
      <c r="C398" s="84"/>
      <c r="D398" s="85"/>
    </row>
    <row r="399" spans="2:4">
      <c r="B399" s="84"/>
      <c r="C399" s="84"/>
      <c r="D399" s="85"/>
    </row>
    <row r="400" spans="2:4">
      <c r="B400" s="84"/>
      <c r="C400" s="84"/>
      <c r="D400" s="85"/>
    </row>
    <row r="401" spans="2:4">
      <c r="B401" s="86"/>
      <c r="C401" s="86"/>
      <c r="D401" s="87"/>
    </row>
    <row r="402" spans="2:4">
      <c r="B402" s="86"/>
      <c r="C402" s="86"/>
      <c r="D402" s="87"/>
    </row>
    <row r="403" spans="2:4">
      <c r="B403" s="84"/>
      <c r="C403" s="84"/>
      <c r="D403" s="85"/>
    </row>
    <row r="404" spans="2:4">
      <c r="B404" s="86"/>
      <c r="C404" s="86"/>
      <c r="D404" s="87"/>
    </row>
    <row r="405" spans="2:4">
      <c r="B405" s="86"/>
      <c r="C405" s="86"/>
      <c r="D405" s="87"/>
    </row>
    <row r="406" spans="2:4">
      <c r="B406" s="86"/>
      <c r="C406" s="86"/>
      <c r="D406" s="87"/>
    </row>
    <row r="407" spans="2:4">
      <c r="B407" s="84"/>
      <c r="C407" s="84"/>
      <c r="D407" s="85"/>
    </row>
    <row r="408" spans="2:4">
      <c r="B408" s="84"/>
      <c r="C408" s="84"/>
      <c r="D408" s="85"/>
    </row>
    <row r="409" spans="2:4">
      <c r="B409" s="86"/>
      <c r="C409" s="86"/>
      <c r="D409" s="87"/>
    </row>
    <row r="410" spans="2:4">
      <c r="B410" s="86"/>
      <c r="C410" s="86"/>
      <c r="D410" s="87"/>
    </row>
    <row r="411" spans="2:4">
      <c r="B411" s="84"/>
      <c r="C411" s="84"/>
      <c r="D411" s="85"/>
    </row>
    <row r="412" spans="2:4">
      <c r="B412" s="86"/>
      <c r="C412" s="86"/>
      <c r="D412" s="87"/>
    </row>
    <row r="413" spans="2:4">
      <c r="B413" s="86"/>
      <c r="C413" s="86"/>
      <c r="D413" s="87"/>
    </row>
    <row r="414" spans="2:4">
      <c r="B414" s="84"/>
      <c r="C414" s="84"/>
      <c r="D414" s="85"/>
    </row>
    <row r="415" spans="2:4">
      <c r="B415" s="84"/>
      <c r="C415" s="84"/>
      <c r="D415" s="85"/>
    </row>
    <row r="416" spans="2:4">
      <c r="B416" s="86"/>
      <c r="C416" s="86"/>
      <c r="D416" s="87"/>
    </row>
    <row r="417" spans="2:4">
      <c r="B417" s="84"/>
      <c r="C417" s="84"/>
      <c r="D417" s="85"/>
    </row>
    <row r="418" spans="2:4">
      <c r="B418" s="86"/>
      <c r="C418" s="86"/>
      <c r="D418" s="87"/>
    </row>
    <row r="419" spans="2:4">
      <c r="B419" s="86"/>
      <c r="C419" s="86"/>
      <c r="D419" s="87"/>
    </row>
    <row r="420" spans="2:4">
      <c r="B420" s="86"/>
      <c r="C420" s="86"/>
      <c r="D420" s="87"/>
    </row>
    <row r="421" spans="2:4">
      <c r="B421" s="86"/>
      <c r="C421" s="86"/>
      <c r="D421" s="87"/>
    </row>
    <row r="422" spans="2:4">
      <c r="B422" s="86"/>
      <c r="C422" s="86"/>
      <c r="D422" s="87"/>
    </row>
    <row r="423" spans="2:4">
      <c r="B423" s="84"/>
      <c r="C423" s="84"/>
      <c r="D423" s="85"/>
    </row>
    <row r="424" spans="2:4">
      <c r="B424" s="84"/>
      <c r="C424" s="84"/>
      <c r="D424" s="85"/>
    </row>
    <row r="425" spans="2:4">
      <c r="B425" s="86"/>
      <c r="C425" s="86"/>
      <c r="D425" s="87"/>
    </row>
    <row r="426" spans="2:4">
      <c r="B426" s="86"/>
      <c r="C426" s="86"/>
      <c r="D426" s="87"/>
    </row>
    <row r="427" spans="2:4">
      <c r="B427" s="86"/>
      <c r="C427" s="86"/>
      <c r="D427" s="87"/>
    </row>
    <row r="428" spans="2:4">
      <c r="B428" s="86"/>
      <c r="C428" s="86"/>
      <c r="D428" s="87"/>
    </row>
    <row r="429" spans="2:4">
      <c r="B429" s="84"/>
      <c r="C429" s="84"/>
      <c r="D429" s="85"/>
    </row>
    <row r="430" spans="2:4">
      <c r="B430" s="84"/>
      <c r="C430" s="84"/>
      <c r="D430" s="85"/>
    </row>
    <row r="431" spans="2:4">
      <c r="B431" s="86"/>
      <c r="C431" s="86"/>
      <c r="D431" s="87"/>
    </row>
    <row r="432" spans="2:4">
      <c r="B432" s="86"/>
      <c r="C432" s="86"/>
      <c r="D432" s="87"/>
    </row>
    <row r="433" spans="2:4">
      <c r="B433" s="84"/>
      <c r="C433" s="84"/>
      <c r="D433" s="85"/>
    </row>
    <row r="434" spans="2:4">
      <c r="B434" s="86"/>
      <c r="C434" s="86"/>
      <c r="D434" s="87"/>
    </row>
    <row r="435" spans="2:4">
      <c r="B435" s="86"/>
      <c r="C435" s="86"/>
      <c r="D435" s="87"/>
    </row>
    <row r="436" spans="2:4">
      <c r="B436" s="86"/>
      <c r="C436" s="86"/>
      <c r="D436" s="87"/>
    </row>
    <row r="437" spans="2:4">
      <c r="B437" s="84"/>
      <c r="C437" s="84"/>
      <c r="D437" s="85"/>
    </row>
    <row r="438" spans="2:4">
      <c r="B438" s="84"/>
      <c r="C438" s="84"/>
      <c r="D438" s="85"/>
    </row>
    <row r="439" spans="2:4">
      <c r="B439" s="86"/>
      <c r="C439" s="86"/>
      <c r="D439" s="87"/>
    </row>
    <row r="440" spans="2:4">
      <c r="B440" s="86"/>
      <c r="C440" s="86"/>
      <c r="D440" s="87"/>
    </row>
    <row r="441" spans="2:4">
      <c r="B441" s="84"/>
      <c r="C441" s="84"/>
      <c r="D441" s="85"/>
    </row>
    <row r="442" spans="2:4">
      <c r="B442" s="86"/>
      <c r="C442" s="86"/>
      <c r="D442" s="87"/>
    </row>
    <row r="443" spans="2:4">
      <c r="B443" s="86"/>
      <c r="C443" s="86"/>
      <c r="D443" s="87"/>
    </row>
    <row r="444" spans="2:4">
      <c r="B444" s="86"/>
      <c r="C444" s="86"/>
      <c r="D444" s="87"/>
    </row>
    <row r="445" spans="2:4">
      <c r="B445" s="86"/>
      <c r="C445" s="86"/>
      <c r="D445" s="87"/>
    </row>
    <row r="446" spans="2:4">
      <c r="B446" s="86"/>
      <c r="C446" s="86"/>
      <c r="D446" s="87"/>
    </row>
    <row r="447" spans="2:4">
      <c r="B447" s="86"/>
      <c r="C447" s="86"/>
      <c r="D447" s="87"/>
    </row>
    <row r="448" spans="2:4">
      <c r="B448" s="84"/>
      <c r="C448" s="84"/>
      <c r="D448" s="85"/>
    </row>
    <row r="449" spans="2:4">
      <c r="B449" s="84"/>
      <c r="C449" s="84"/>
      <c r="D449" s="85"/>
    </row>
    <row r="450" spans="2:4">
      <c r="B450" s="84"/>
      <c r="C450" s="84"/>
      <c r="D450" s="85"/>
    </row>
    <row r="451" spans="2:4">
      <c r="B451" s="86"/>
      <c r="C451" s="86"/>
      <c r="D451" s="87"/>
    </row>
    <row r="452" spans="2:4">
      <c r="B452" s="86"/>
      <c r="C452" s="86"/>
      <c r="D452" s="87"/>
    </row>
    <row r="453" spans="2:4">
      <c r="B453" s="86"/>
      <c r="C453" s="86"/>
      <c r="D453" s="87"/>
    </row>
    <row r="454" spans="2:4">
      <c r="B454" s="86"/>
      <c r="C454" s="86"/>
      <c r="D454" s="87"/>
    </row>
    <row r="455" spans="2:4">
      <c r="B455" s="86"/>
      <c r="C455" s="86"/>
      <c r="D455" s="87"/>
    </row>
    <row r="456" spans="2:4">
      <c r="B456" s="86"/>
      <c r="C456" s="86"/>
      <c r="D456" s="87"/>
    </row>
    <row r="457" spans="2:4">
      <c r="B457" s="86"/>
      <c r="C457" s="86"/>
      <c r="D457" s="87"/>
    </row>
    <row r="458" spans="2:4">
      <c r="B458" s="86"/>
      <c r="C458" s="86"/>
      <c r="D458" s="87"/>
    </row>
    <row r="459" spans="2:4">
      <c r="B459" s="86"/>
      <c r="C459" s="86"/>
      <c r="D459" s="87"/>
    </row>
    <row r="460" spans="2:4">
      <c r="B460" s="84"/>
      <c r="C460" s="84"/>
      <c r="D460" s="85"/>
    </row>
    <row r="461" spans="2:4">
      <c r="B461" s="86"/>
      <c r="C461" s="86"/>
      <c r="D461" s="87"/>
    </row>
    <row r="462" spans="2:4">
      <c r="B462" s="86"/>
      <c r="C462" s="86"/>
      <c r="D462" s="87"/>
    </row>
    <row r="463" spans="2:4">
      <c r="B463" s="86"/>
      <c r="C463" s="86"/>
      <c r="D463" s="87"/>
    </row>
    <row r="464" spans="2:4">
      <c r="B464" s="86"/>
      <c r="C464" s="86"/>
      <c r="D464" s="87"/>
    </row>
    <row r="465" spans="2:4">
      <c r="B465" s="86"/>
      <c r="C465" s="86"/>
      <c r="D465" s="87"/>
    </row>
    <row r="466" spans="2:4">
      <c r="B466" s="86"/>
      <c r="C466" s="86"/>
      <c r="D466" s="87"/>
    </row>
    <row r="467" spans="2:4">
      <c r="B467" s="86"/>
      <c r="C467" s="86"/>
      <c r="D467" s="87"/>
    </row>
    <row r="468" spans="2:4">
      <c r="B468" s="84"/>
      <c r="C468" s="84"/>
      <c r="D468" s="85"/>
    </row>
    <row r="469" spans="2:4">
      <c r="B469" s="86"/>
      <c r="C469" s="86"/>
      <c r="D469" s="87"/>
    </row>
    <row r="470" spans="2:4">
      <c r="B470" s="86"/>
      <c r="C470" s="86"/>
      <c r="D470" s="87"/>
    </row>
    <row r="471" spans="2:4">
      <c r="B471" s="84"/>
      <c r="C471" s="84"/>
      <c r="D471" s="85"/>
    </row>
    <row r="472" spans="2:4">
      <c r="B472" s="84"/>
      <c r="C472" s="84"/>
      <c r="D472" s="85"/>
    </row>
    <row r="473" spans="2:4">
      <c r="B473" s="84"/>
      <c r="C473" s="84"/>
      <c r="D473" s="85"/>
    </row>
    <row r="474" spans="2:4">
      <c r="B474" s="86"/>
      <c r="C474" s="86"/>
      <c r="D474" s="87"/>
    </row>
    <row r="475" spans="2:4">
      <c r="B475" s="86"/>
      <c r="C475" s="86"/>
      <c r="D475" s="87"/>
    </row>
    <row r="476" spans="2:4">
      <c r="B476" s="84"/>
      <c r="C476" s="84"/>
      <c r="D476" s="85"/>
    </row>
    <row r="477" spans="2:4">
      <c r="B477" s="86"/>
      <c r="C477" s="86"/>
      <c r="D477" s="87"/>
    </row>
    <row r="478" spans="2:4">
      <c r="B478" s="86"/>
      <c r="C478" s="86"/>
      <c r="D478" s="87"/>
    </row>
    <row r="479" spans="2:4">
      <c r="B479" s="86"/>
      <c r="C479" s="86"/>
      <c r="D479" s="87"/>
    </row>
    <row r="480" spans="2:4">
      <c r="B480" s="84"/>
      <c r="C480" s="84"/>
      <c r="D480" s="85"/>
    </row>
    <row r="481" spans="2:4">
      <c r="B481" s="86"/>
      <c r="C481" s="86"/>
      <c r="D481" s="87"/>
    </row>
  </sheetData>
  <mergeCells count="6">
    <mergeCell ref="B2:F2"/>
    <mergeCell ref="B4:F4"/>
    <mergeCell ref="B5:B6"/>
    <mergeCell ref="C5:C6"/>
    <mergeCell ref="C1:F1"/>
    <mergeCell ref="B3:F3"/>
  </mergeCell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9AA3-3A00-46EA-B547-3CAA0E473E72}">
  <sheetPr>
    <pageSetUpPr fitToPage="1"/>
  </sheetPr>
  <dimension ref="B1:D27"/>
  <sheetViews>
    <sheetView workbookViewId="0">
      <selection activeCell="G5" sqref="G5"/>
    </sheetView>
  </sheetViews>
  <sheetFormatPr defaultRowHeight="15"/>
  <cols>
    <col min="1" max="1" width="3.140625" customWidth="1"/>
    <col min="2" max="2" width="65.7109375" bestFit="1" customWidth="1"/>
    <col min="3" max="4" width="11.42578125" bestFit="1" customWidth="1"/>
  </cols>
  <sheetData>
    <row r="1" spans="2:4">
      <c r="D1" s="83" t="s">
        <v>227</v>
      </c>
    </row>
    <row r="2" spans="2:4">
      <c r="D2" s="5" t="s">
        <v>226</v>
      </c>
    </row>
    <row r="3" spans="2:4">
      <c r="D3" s="83" t="s">
        <v>225</v>
      </c>
    </row>
    <row r="4" spans="2:4" ht="32.25" customHeight="1">
      <c r="B4" s="95" t="s">
        <v>228</v>
      </c>
      <c r="C4" s="88"/>
      <c r="D4" s="88"/>
    </row>
    <row r="6" spans="2:4" ht="25.5">
      <c r="B6" s="89" t="s">
        <v>0</v>
      </c>
      <c r="C6" s="89" t="s">
        <v>1</v>
      </c>
      <c r="D6" s="17" t="s">
        <v>96</v>
      </c>
    </row>
    <row r="7" spans="2:4">
      <c r="B7" s="90"/>
      <c r="C7" s="90"/>
      <c r="D7" s="18" t="s">
        <v>2</v>
      </c>
    </row>
    <row r="8" spans="2:4">
      <c r="B8" s="19" t="s">
        <v>3</v>
      </c>
      <c r="C8" s="20" t="s">
        <v>4</v>
      </c>
      <c r="D8" s="21">
        <v>492255</v>
      </c>
    </row>
    <row r="9" spans="2:4">
      <c r="B9" s="22" t="s">
        <v>5</v>
      </c>
      <c r="C9" s="22" t="s">
        <v>6</v>
      </c>
      <c r="D9" s="22" t="s">
        <v>7</v>
      </c>
    </row>
    <row r="10" spans="2:4">
      <c r="B10" s="23" t="s">
        <v>8</v>
      </c>
      <c r="C10" s="23" t="s">
        <v>9</v>
      </c>
      <c r="D10" s="24">
        <v>366955</v>
      </c>
    </row>
    <row r="11" spans="2:4">
      <c r="B11" s="23" t="s">
        <v>10</v>
      </c>
      <c r="C11" s="23" t="s">
        <v>11</v>
      </c>
      <c r="D11" s="24">
        <v>40000</v>
      </c>
    </row>
    <row r="12" spans="2:4">
      <c r="B12" s="23" t="s">
        <v>12</v>
      </c>
      <c r="C12" s="23" t="s">
        <v>13</v>
      </c>
      <c r="D12" s="24">
        <v>85300</v>
      </c>
    </row>
    <row r="14" spans="2:4">
      <c r="B14" s="19" t="s">
        <v>14</v>
      </c>
      <c r="C14" s="20" t="s">
        <v>4</v>
      </c>
      <c r="D14" s="21">
        <v>556556</v>
      </c>
    </row>
    <row r="15" spans="2:4">
      <c r="B15" s="22" t="s">
        <v>5</v>
      </c>
      <c r="C15" s="22" t="s">
        <v>6</v>
      </c>
      <c r="D15" s="22" t="s">
        <v>7</v>
      </c>
    </row>
    <row r="16" spans="2:4" ht="20.100000000000001" customHeight="1">
      <c r="B16" s="92" t="s">
        <v>15</v>
      </c>
      <c r="C16" s="93"/>
      <c r="D16" s="94"/>
    </row>
    <row r="17" spans="2:4">
      <c r="B17" s="20" t="s">
        <v>16</v>
      </c>
      <c r="C17" s="20" t="s">
        <v>17</v>
      </c>
      <c r="D17" s="25">
        <v>556556</v>
      </c>
    </row>
    <row r="18" spans="2:4" ht="20.100000000000001" customHeight="1">
      <c r="B18" s="92" t="s">
        <v>20</v>
      </c>
      <c r="C18" s="93"/>
      <c r="D18" s="94"/>
    </row>
    <row r="19" spans="2:4">
      <c r="B19" s="23" t="s">
        <v>21</v>
      </c>
      <c r="C19" s="23" t="s">
        <v>22</v>
      </c>
      <c r="D19" s="24">
        <v>485246</v>
      </c>
    </row>
    <row r="20" spans="2:4">
      <c r="B20" s="23" t="s">
        <v>23</v>
      </c>
      <c r="C20" s="23" t="s">
        <v>24</v>
      </c>
      <c r="D20" s="24">
        <v>67910</v>
      </c>
    </row>
    <row r="21" spans="2:4">
      <c r="B21" s="23" t="s">
        <v>25</v>
      </c>
      <c r="C21" s="23" t="s">
        <v>26</v>
      </c>
      <c r="D21" s="24">
        <v>3400</v>
      </c>
    </row>
    <row r="23" spans="2:4">
      <c r="B23" s="19" t="s">
        <v>27</v>
      </c>
      <c r="C23" s="20" t="s">
        <v>4</v>
      </c>
      <c r="D23" s="21">
        <v>-64301</v>
      </c>
    </row>
    <row r="25" spans="2:4">
      <c r="B25" s="19" t="s">
        <v>28</v>
      </c>
      <c r="C25" s="20" t="s">
        <v>4</v>
      </c>
      <c r="D25" s="21">
        <v>64301</v>
      </c>
    </row>
    <row r="26" spans="2:4">
      <c r="B26" s="22" t="s">
        <v>5</v>
      </c>
      <c r="C26" s="22" t="s">
        <v>6</v>
      </c>
      <c r="D26" s="22" t="s">
        <v>7</v>
      </c>
    </row>
    <row r="27" spans="2:4">
      <c r="B27" s="23" t="s">
        <v>29</v>
      </c>
      <c r="C27" s="23" t="s">
        <v>30</v>
      </c>
      <c r="D27" s="24">
        <v>64301</v>
      </c>
    </row>
  </sheetData>
  <mergeCells count="5">
    <mergeCell ref="B4:D4"/>
    <mergeCell ref="B6:B7"/>
    <mergeCell ref="C6:C7"/>
    <mergeCell ref="B16:D16"/>
    <mergeCell ref="B18:D18"/>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087B-3C5D-44DE-A6CF-99AB7B1AD618}">
  <sheetPr>
    <pageSetUpPr fitToPage="1"/>
  </sheetPr>
  <dimension ref="A1:E29"/>
  <sheetViews>
    <sheetView tabSelected="1" workbookViewId="0">
      <selection activeCell="J14" sqref="J14"/>
    </sheetView>
  </sheetViews>
  <sheetFormatPr defaultRowHeight="15"/>
  <cols>
    <col min="1" max="1" width="3.140625" customWidth="1"/>
    <col min="2" max="2" width="65.7109375" bestFit="1" customWidth="1"/>
    <col min="3" max="4" width="11.42578125" bestFit="1" customWidth="1"/>
  </cols>
  <sheetData>
    <row r="1" spans="1:5">
      <c r="A1" s="113"/>
      <c r="B1" s="113"/>
      <c r="C1" s="113"/>
      <c r="D1" s="139"/>
      <c r="E1" s="113"/>
    </row>
    <row r="2" spans="1:5">
      <c r="A2" s="113"/>
      <c r="B2" s="113"/>
      <c r="C2" s="113"/>
      <c r="D2" s="140"/>
      <c r="E2" s="113"/>
    </row>
    <row r="3" spans="1:5">
      <c r="A3" s="113"/>
      <c r="B3" s="113"/>
      <c r="C3" s="113"/>
      <c r="D3" s="139"/>
      <c r="E3" s="113"/>
    </row>
    <row r="4" spans="1:5" ht="27.75" customHeight="1">
      <c r="A4" s="113"/>
      <c r="B4" s="141"/>
      <c r="C4" s="118"/>
      <c r="D4" s="118"/>
      <c r="E4" s="113"/>
    </row>
    <row r="5" spans="1:5" ht="11.25" customHeight="1">
      <c r="A5" s="113"/>
      <c r="B5" s="142"/>
      <c r="C5" s="143"/>
      <c r="D5" s="143"/>
      <c r="E5" s="113"/>
    </row>
    <row r="6" spans="1:5">
      <c r="A6" s="113"/>
      <c r="B6" s="119"/>
      <c r="C6" s="119"/>
      <c r="D6" s="120"/>
      <c r="E6" s="113"/>
    </row>
    <row r="7" spans="1:5">
      <c r="A7" s="113"/>
      <c r="B7" s="119"/>
      <c r="C7" s="119"/>
      <c r="D7" s="121"/>
      <c r="E7" s="113"/>
    </row>
    <row r="8" spans="1:5">
      <c r="A8" s="113"/>
      <c r="B8" s="122"/>
      <c r="C8" s="123"/>
      <c r="D8" s="124"/>
      <c r="E8" s="113"/>
    </row>
    <row r="9" spans="1:5">
      <c r="A9" s="113"/>
      <c r="B9" s="125"/>
      <c r="C9" s="125"/>
      <c r="D9" s="125"/>
      <c r="E9" s="113"/>
    </row>
    <row r="10" spans="1:5">
      <c r="A10" s="113"/>
      <c r="B10" s="126"/>
      <c r="C10" s="126"/>
      <c r="D10" s="127"/>
      <c r="E10" s="113"/>
    </row>
    <row r="11" spans="1:5">
      <c r="A11" s="113"/>
      <c r="B11" s="126"/>
      <c r="C11" s="126"/>
      <c r="D11" s="127"/>
      <c r="E11" s="113"/>
    </row>
    <row r="12" spans="1:5">
      <c r="A12" s="113"/>
      <c r="B12" s="113"/>
      <c r="C12" s="113"/>
      <c r="D12" s="113"/>
      <c r="E12" s="113"/>
    </row>
    <row r="13" spans="1:5">
      <c r="A13" s="113"/>
      <c r="B13" s="122"/>
      <c r="C13" s="123"/>
      <c r="D13" s="124"/>
      <c r="E13" s="113"/>
    </row>
    <row r="14" spans="1:5">
      <c r="A14" s="113"/>
      <c r="B14" s="125"/>
      <c r="C14" s="125"/>
      <c r="D14" s="125"/>
      <c r="E14" s="113"/>
    </row>
    <row r="15" spans="1:5" ht="20.100000000000001" customHeight="1">
      <c r="A15" s="113"/>
      <c r="B15" s="128"/>
      <c r="C15" s="128"/>
      <c r="D15" s="128"/>
      <c r="E15" s="113"/>
    </row>
    <row r="16" spans="1:5">
      <c r="A16" s="113"/>
      <c r="B16" s="123"/>
      <c r="C16" s="123"/>
      <c r="D16" s="129"/>
      <c r="E16" s="113"/>
    </row>
    <row r="17" spans="1:5" ht="20.100000000000001" customHeight="1">
      <c r="A17" s="113"/>
      <c r="B17" s="128"/>
      <c r="C17" s="128"/>
      <c r="D17" s="128"/>
      <c r="E17" s="113"/>
    </row>
    <row r="18" spans="1:5">
      <c r="A18" s="113"/>
      <c r="B18" s="126"/>
      <c r="C18" s="126"/>
      <c r="D18" s="127"/>
      <c r="E18" s="113"/>
    </row>
    <row r="19" spans="1:5">
      <c r="A19" s="113"/>
      <c r="B19" s="126"/>
      <c r="C19" s="126"/>
      <c r="D19" s="127"/>
      <c r="E19" s="113"/>
    </row>
    <row r="20" spans="1:5">
      <c r="A20" s="113"/>
      <c r="B20" s="126"/>
      <c r="C20" s="126"/>
      <c r="D20" s="127"/>
      <c r="E20" s="113"/>
    </row>
    <row r="21" spans="1:5">
      <c r="A21" s="113"/>
      <c r="B21" s="113"/>
      <c r="C21" s="113"/>
      <c r="D21" s="113"/>
      <c r="E21" s="113"/>
    </row>
    <row r="22" spans="1:5">
      <c r="A22" s="113"/>
      <c r="B22" s="122"/>
      <c r="C22" s="123"/>
      <c r="D22" s="124"/>
      <c r="E22" s="113"/>
    </row>
    <row r="23" spans="1:5">
      <c r="A23" s="113"/>
      <c r="B23" s="113"/>
      <c r="C23" s="113"/>
      <c r="D23" s="113"/>
      <c r="E23" s="113"/>
    </row>
    <row r="24" spans="1:5">
      <c r="A24" s="113"/>
      <c r="B24" s="113"/>
      <c r="C24" s="113"/>
      <c r="D24" s="113"/>
      <c r="E24" s="113"/>
    </row>
    <row r="25" spans="1:5">
      <c r="A25" s="113"/>
      <c r="B25" s="113"/>
      <c r="C25" s="113"/>
      <c r="D25" s="113"/>
      <c r="E25" s="113"/>
    </row>
    <row r="26" spans="1:5">
      <c r="A26" s="113"/>
      <c r="B26" s="113"/>
      <c r="C26" s="113"/>
      <c r="D26" s="113"/>
      <c r="E26" s="113"/>
    </row>
    <row r="27" spans="1:5">
      <c r="A27" s="113"/>
      <c r="B27" s="113"/>
      <c r="C27" s="113"/>
      <c r="D27" s="113"/>
      <c r="E27" s="113"/>
    </row>
    <row r="28" spans="1:5">
      <c r="A28" s="113"/>
      <c r="B28" s="113"/>
      <c r="C28" s="113"/>
      <c r="D28" s="113"/>
      <c r="E28" s="113"/>
    </row>
    <row r="29" spans="1:5">
      <c r="A29" s="113"/>
      <c r="B29" s="113"/>
      <c r="C29" s="113"/>
      <c r="D29" s="113"/>
      <c r="E29" s="113"/>
    </row>
  </sheetData>
  <mergeCells count="5">
    <mergeCell ref="B4:D4"/>
    <mergeCell ref="B6:B7"/>
    <mergeCell ref="C6:C7"/>
    <mergeCell ref="B15:D15"/>
    <mergeCell ref="B17:D17"/>
  </mergeCells>
  <pageMargins left="0.25" right="0.25"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0B34-6EF9-4E78-8A77-99DA66C193E1}">
  <sheetPr>
    <pageSetUpPr fitToPage="1"/>
  </sheetPr>
  <dimension ref="B1:E19"/>
  <sheetViews>
    <sheetView workbookViewId="0">
      <selection activeCell="I8" sqref="I8"/>
    </sheetView>
  </sheetViews>
  <sheetFormatPr defaultRowHeight="15"/>
  <cols>
    <col min="1" max="1" width="1.5703125" customWidth="1"/>
    <col min="2" max="2" width="2" hidden="1" customWidth="1"/>
    <col min="3" max="3" width="65.7109375" bestFit="1" customWidth="1"/>
    <col min="4" max="5" width="11.42578125" bestFit="1" customWidth="1"/>
  </cols>
  <sheetData>
    <row r="1" spans="3:5">
      <c r="E1" s="83" t="s">
        <v>229</v>
      </c>
    </row>
    <row r="2" spans="3:5">
      <c r="E2" s="5" t="s">
        <v>226</v>
      </c>
    </row>
    <row r="3" spans="3:5">
      <c r="E3" s="83" t="s">
        <v>225</v>
      </c>
    </row>
    <row r="4" spans="3:5" ht="42" customHeight="1">
      <c r="C4" s="88" t="s">
        <v>224</v>
      </c>
      <c r="D4" s="88"/>
      <c r="E4" s="88"/>
    </row>
    <row r="5" spans="3:5" ht="18" customHeight="1">
      <c r="C5" s="3"/>
      <c r="D5" s="3"/>
      <c r="E5" s="3"/>
    </row>
    <row r="6" spans="3:5" ht="25.5">
      <c r="C6" s="89" t="s">
        <v>0</v>
      </c>
      <c r="D6" s="89" t="s">
        <v>1</v>
      </c>
      <c r="E6" s="17" t="s">
        <v>96</v>
      </c>
    </row>
    <row r="7" spans="3:5">
      <c r="C7" s="90"/>
      <c r="D7" s="90"/>
      <c r="E7" s="18" t="s">
        <v>2</v>
      </c>
    </row>
    <row r="8" spans="3:5">
      <c r="C8" s="19" t="s">
        <v>14</v>
      </c>
      <c r="D8" s="20" t="s">
        <v>4</v>
      </c>
      <c r="E8" s="21">
        <v>3878</v>
      </c>
    </row>
    <row r="9" spans="3:5">
      <c r="C9" s="22" t="s">
        <v>5</v>
      </c>
      <c r="D9" s="22" t="s">
        <v>6</v>
      </c>
      <c r="E9" s="22" t="s">
        <v>7</v>
      </c>
    </row>
    <row r="10" spans="3:5" ht="20.100000000000001" customHeight="1">
      <c r="C10" s="92" t="s">
        <v>15</v>
      </c>
      <c r="D10" s="93"/>
      <c r="E10" s="94"/>
    </row>
    <row r="11" spans="3:5">
      <c r="C11" s="20" t="s">
        <v>18</v>
      </c>
      <c r="D11" s="20" t="s">
        <v>19</v>
      </c>
      <c r="E11" s="25">
        <v>3878</v>
      </c>
    </row>
    <row r="12" spans="3:5" ht="20.100000000000001" customHeight="1">
      <c r="C12" s="92" t="s">
        <v>20</v>
      </c>
      <c r="D12" s="93"/>
      <c r="E12" s="94"/>
    </row>
    <row r="13" spans="3:5">
      <c r="C13" s="23" t="s">
        <v>23</v>
      </c>
      <c r="D13" s="23" t="s">
        <v>24</v>
      </c>
      <c r="E13" s="24">
        <v>3878</v>
      </c>
    </row>
    <row r="15" spans="3:5">
      <c r="C15" s="19" t="s">
        <v>27</v>
      </c>
      <c r="D15" s="20" t="s">
        <v>4</v>
      </c>
      <c r="E15" s="21">
        <v>-3878</v>
      </c>
    </row>
    <row r="17" spans="3:5">
      <c r="C17" s="19" t="s">
        <v>28</v>
      </c>
      <c r="D17" s="20" t="s">
        <v>4</v>
      </c>
      <c r="E17" s="21">
        <v>3878</v>
      </c>
    </row>
    <row r="18" spans="3:5">
      <c r="C18" s="22" t="s">
        <v>5</v>
      </c>
      <c r="D18" s="22" t="s">
        <v>6</v>
      </c>
      <c r="E18" s="22" t="s">
        <v>7</v>
      </c>
    </row>
    <row r="19" spans="3:5">
      <c r="C19" s="23" t="s">
        <v>29</v>
      </c>
      <c r="D19" s="23" t="s">
        <v>30</v>
      </c>
      <c r="E19" s="24">
        <v>3878</v>
      </c>
    </row>
  </sheetData>
  <mergeCells count="5">
    <mergeCell ref="C4:E4"/>
    <mergeCell ref="C6:C7"/>
    <mergeCell ref="D6:D7"/>
    <mergeCell ref="C10:E10"/>
    <mergeCell ref="C12:E12"/>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5678-CBAB-493D-99F9-DD9980CDBEC5}">
  <sheetPr>
    <pageSetUpPr fitToPage="1"/>
  </sheetPr>
  <dimension ref="A1:DB98"/>
  <sheetViews>
    <sheetView workbookViewId="0">
      <selection activeCell="D63" sqref="D63"/>
    </sheetView>
  </sheetViews>
  <sheetFormatPr defaultColWidth="9.140625" defaultRowHeight="15.75"/>
  <cols>
    <col min="1" max="1" width="4.140625" style="26" customWidth="1"/>
    <col min="2" max="2" width="17.42578125" style="27" customWidth="1"/>
    <col min="3" max="3" width="4.85546875" style="27" customWidth="1"/>
    <col min="4" max="4" width="45" style="28" customWidth="1"/>
    <col min="5" max="5" width="12.42578125" style="28" customWidth="1"/>
    <col min="6" max="13" width="13.42578125" style="27" customWidth="1"/>
    <col min="14" max="14" width="9.42578125" style="27" customWidth="1"/>
    <col min="15" max="15" width="9.140625" style="28"/>
    <col min="16" max="31" width="9.140625" style="27"/>
  </cols>
  <sheetData>
    <row r="1" spans="1:106">
      <c r="H1" s="4"/>
      <c r="I1" s="4"/>
      <c r="J1" s="4"/>
      <c r="K1" s="91" t="s">
        <v>230</v>
      </c>
      <c r="L1" s="96"/>
      <c r="M1" s="96"/>
    </row>
    <row r="2" spans="1:106">
      <c r="H2" s="4"/>
      <c r="I2" s="97" t="s">
        <v>226</v>
      </c>
      <c r="J2" s="98"/>
      <c r="K2" s="98"/>
      <c r="L2" s="98"/>
      <c r="M2" s="98"/>
    </row>
    <row r="3" spans="1:106">
      <c r="H3" s="97" t="s">
        <v>225</v>
      </c>
      <c r="I3" s="98"/>
      <c r="J3" s="98"/>
      <c r="K3" s="98"/>
      <c r="L3" s="98"/>
      <c r="M3" s="98"/>
    </row>
    <row r="4" spans="1:106">
      <c r="B4" s="29"/>
      <c r="C4" s="29"/>
      <c r="D4" s="29"/>
      <c r="E4" s="29"/>
      <c r="F4" s="99"/>
      <c r="G4" s="100"/>
      <c r="H4" s="100"/>
      <c r="I4" s="100"/>
      <c r="J4" s="100"/>
      <c r="K4" s="100"/>
      <c r="L4" s="100"/>
      <c r="M4" s="101"/>
    </row>
    <row r="5" spans="1:106" ht="18.75">
      <c r="B5" s="102" t="s">
        <v>231</v>
      </c>
      <c r="C5" s="103"/>
      <c r="D5" s="103"/>
      <c r="E5" s="103"/>
      <c r="F5" s="103"/>
      <c r="G5" s="103"/>
      <c r="H5" s="103"/>
      <c r="I5" s="103"/>
      <c r="J5" s="103"/>
      <c r="K5" s="103"/>
      <c r="L5" s="103"/>
      <c r="M5" s="104"/>
    </row>
    <row r="6" spans="1:106">
      <c r="M6" s="30"/>
      <c r="S6"/>
    </row>
    <row r="7" spans="1:106">
      <c r="B7" s="106" t="s">
        <v>97</v>
      </c>
      <c r="C7" s="2"/>
      <c r="D7" s="106" t="s">
        <v>31</v>
      </c>
      <c r="E7" s="106" t="s">
        <v>32</v>
      </c>
      <c r="F7" s="107" t="s">
        <v>98</v>
      </c>
      <c r="G7" s="108"/>
      <c r="H7" s="108"/>
      <c r="I7" s="108"/>
      <c r="J7" s="108"/>
      <c r="K7" s="108"/>
      <c r="L7" s="108"/>
      <c r="M7" s="109"/>
      <c r="S7"/>
      <c r="T7"/>
    </row>
    <row r="8" spans="1:106" s="36" customFormat="1" ht="38.25">
      <c r="A8" s="31"/>
      <c r="B8" s="106"/>
      <c r="C8" s="2"/>
      <c r="D8" s="106"/>
      <c r="E8" s="106"/>
      <c r="F8" s="32">
        <v>2026</v>
      </c>
      <c r="G8" s="32">
        <v>2027</v>
      </c>
      <c r="H8" s="32">
        <v>2028</v>
      </c>
      <c r="I8" s="32">
        <v>2029</v>
      </c>
      <c r="J8" s="32">
        <v>2030</v>
      </c>
      <c r="K8" s="32">
        <v>2031</v>
      </c>
      <c r="L8" s="32" t="s">
        <v>33</v>
      </c>
      <c r="M8" s="33" t="s">
        <v>99</v>
      </c>
      <c r="N8" s="34"/>
      <c r="O8" s="35"/>
      <c r="P8" s="34"/>
      <c r="Q8" s="34"/>
      <c r="R8"/>
      <c r="S8"/>
      <c r="T8"/>
      <c r="U8"/>
      <c r="V8"/>
    </row>
    <row r="9" spans="1:106" s="41" customFormat="1" ht="15">
      <c r="A9" s="37"/>
      <c r="B9" s="38" t="s">
        <v>34</v>
      </c>
      <c r="C9" s="38"/>
      <c r="D9" s="38" t="s">
        <v>35</v>
      </c>
      <c r="E9" s="38" t="s">
        <v>100</v>
      </c>
      <c r="F9" s="39">
        <v>1</v>
      </c>
      <c r="G9" s="39">
        <v>2</v>
      </c>
      <c r="H9" s="39">
        <v>3</v>
      </c>
      <c r="I9" s="39">
        <v>4</v>
      </c>
      <c r="J9" s="39">
        <v>5</v>
      </c>
      <c r="K9" s="39">
        <v>6</v>
      </c>
      <c r="L9" s="39">
        <v>7</v>
      </c>
      <c r="M9" s="39">
        <v>8</v>
      </c>
      <c r="N9" s="40"/>
      <c r="O9" s="40"/>
      <c r="P9" s="40"/>
      <c r="Q9" s="40"/>
      <c r="R9"/>
      <c r="S9"/>
      <c r="T9"/>
      <c r="U9"/>
      <c r="V9"/>
    </row>
    <row r="10" spans="1:106" s="41" customFormat="1" ht="15">
      <c r="A10" s="37"/>
      <c r="B10" s="42"/>
      <c r="C10" s="42"/>
      <c r="D10" s="43"/>
      <c r="E10" s="43"/>
      <c r="F10" s="44"/>
      <c r="G10" s="44"/>
      <c r="H10" s="44"/>
      <c r="I10" s="44"/>
      <c r="J10" s="44"/>
      <c r="K10" s="44"/>
      <c r="L10" s="44"/>
      <c r="M10" s="44"/>
      <c r="N10" s="40"/>
      <c r="O10" s="40"/>
      <c r="P10" s="40"/>
      <c r="Q10" s="40"/>
      <c r="R10"/>
      <c r="S10"/>
      <c r="T10"/>
      <c r="U10"/>
      <c r="V10"/>
    </row>
    <row r="11" spans="1:106" s="41" customFormat="1" ht="25.5">
      <c r="A11" s="37"/>
      <c r="B11" s="45" t="s">
        <v>101</v>
      </c>
      <c r="C11" s="82"/>
      <c r="D11" s="46"/>
      <c r="E11" s="46"/>
      <c r="F11" s="47"/>
      <c r="G11" s="47"/>
      <c r="H11" s="47"/>
      <c r="I11" s="47"/>
      <c r="J11" s="47"/>
      <c r="K11" s="47"/>
      <c r="L11" s="47"/>
      <c r="M11" s="48"/>
      <c r="N11" s="40"/>
      <c r="O11" s="40"/>
      <c r="P11" s="40"/>
      <c r="Q11" s="40"/>
      <c r="R11"/>
      <c r="S11"/>
      <c r="T11"/>
      <c r="U11"/>
      <c r="V11"/>
    </row>
    <row r="12" spans="1:106" s="41" customFormat="1" ht="15">
      <c r="A12" s="37"/>
      <c r="B12" s="1" t="s">
        <v>102</v>
      </c>
      <c r="C12" s="1"/>
      <c r="D12" s="1" t="s">
        <v>103</v>
      </c>
      <c r="E12" s="49" t="s">
        <v>44</v>
      </c>
      <c r="F12" s="50">
        <v>73739</v>
      </c>
      <c r="G12" s="50">
        <v>104</v>
      </c>
      <c r="H12" s="50">
        <v>0</v>
      </c>
      <c r="I12" s="50">
        <v>0</v>
      </c>
      <c r="J12" s="50">
        <v>0</v>
      </c>
      <c r="K12" s="50">
        <v>0</v>
      </c>
      <c r="L12" s="50">
        <v>0</v>
      </c>
      <c r="M12" s="51">
        <v>73843</v>
      </c>
      <c r="N12" s="40"/>
      <c r="O12" s="40"/>
      <c r="P12" s="40"/>
      <c r="Q12" s="40"/>
      <c r="R12"/>
      <c r="S12"/>
      <c r="T12"/>
      <c r="U12"/>
      <c r="V12"/>
    </row>
    <row r="13" spans="1:106" ht="38.25">
      <c r="A13" s="37"/>
      <c r="B13" s="1" t="s">
        <v>104</v>
      </c>
      <c r="C13" s="1"/>
      <c r="D13" s="1" t="s">
        <v>105</v>
      </c>
      <c r="E13" s="49" t="s">
        <v>45</v>
      </c>
      <c r="F13" s="50">
        <v>110578</v>
      </c>
      <c r="G13" s="50">
        <v>107360</v>
      </c>
      <c r="H13" s="50">
        <v>104963</v>
      </c>
      <c r="I13" s="50">
        <v>102506</v>
      </c>
      <c r="J13" s="50">
        <v>100082</v>
      </c>
      <c r="K13" s="50">
        <v>97662</v>
      </c>
      <c r="L13" s="50">
        <v>95374</v>
      </c>
      <c r="M13" s="51">
        <v>718525</v>
      </c>
      <c r="N13" s="40"/>
      <c r="O13" s="40"/>
      <c r="P13" s="40"/>
      <c r="Q13" s="40"/>
      <c r="R13"/>
      <c r="S13"/>
      <c r="T13"/>
      <c r="U13"/>
      <c r="V13"/>
      <c r="DB13" s="41"/>
    </row>
    <row r="14" spans="1:106" ht="63.75">
      <c r="A14" s="37"/>
      <c r="B14" s="1" t="s">
        <v>106</v>
      </c>
      <c r="C14" s="1"/>
      <c r="D14" s="1" t="s">
        <v>107</v>
      </c>
      <c r="E14" s="49" t="s">
        <v>37</v>
      </c>
      <c r="F14" s="50">
        <v>57199</v>
      </c>
      <c r="G14" s="50">
        <v>56518</v>
      </c>
      <c r="H14" s="50">
        <v>55310</v>
      </c>
      <c r="I14" s="50">
        <v>54060</v>
      </c>
      <c r="J14" s="50">
        <v>52833</v>
      </c>
      <c r="K14" s="50">
        <v>51607</v>
      </c>
      <c r="L14" s="50">
        <v>135590</v>
      </c>
      <c r="M14" s="51">
        <v>463117</v>
      </c>
      <c r="N14" s="40"/>
      <c r="O14" s="40"/>
      <c r="P14" s="40"/>
      <c r="Q14" s="40"/>
      <c r="R14"/>
      <c r="S14"/>
      <c r="T14"/>
      <c r="U14"/>
      <c r="V14"/>
      <c r="DB14" s="41"/>
    </row>
    <row r="15" spans="1:106" ht="38.25">
      <c r="A15" s="37"/>
      <c r="B15" s="1" t="s">
        <v>108</v>
      </c>
      <c r="C15" s="1"/>
      <c r="D15" s="1" t="s">
        <v>109</v>
      </c>
      <c r="E15" s="49" t="s">
        <v>52</v>
      </c>
      <c r="F15" s="50">
        <v>81977</v>
      </c>
      <c r="G15" s="50">
        <v>80886</v>
      </c>
      <c r="H15" s="50">
        <v>79348</v>
      </c>
      <c r="I15" s="50">
        <v>77713</v>
      </c>
      <c r="J15" s="50">
        <v>76128</v>
      </c>
      <c r="K15" s="50">
        <v>74546</v>
      </c>
      <c r="L15" s="50">
        <v>524109</v>
      </c>
      <c r="M15" s="51">
        <v>994707</v>
      </c>
      <c r="N15" s="40"/>
      <c r="O15" s="40"/>
      <c r="P15" s="40"/>
      <c r="Q15" s="40"/>
      <c r="R15"/>
      <c r="S15"/>
      <c r="T15"/>
      <c r="U15"/>
      <c r="V15"/>
      <c r="DB15" s="41"/>
    </row>
    <row r="16" spans="1:106" ht="38.25">
      <c r="A16" s="37"/>
      <c r="B16" s="1" t="s">
        <v>110</v>
      </c>
      <c r="C16" s="1"/>
      <c r="D16" s="1" t="s">
        <v>111</v>
      </c>
      <c r="E16" s="49" t="s">
        <v>55</v>
      </c>
      <c r="F16" s="50">
        <v>260155</v>
      </c>
      <c r="G16" s="50">
        <v>258067</v>
      </c>
      <c r="H16" s="50">
        <v>253346</v>
      </c>
      <c r="I16" s="50">
        <v>248278</v>
      </c>
      <c r="J16" s="50">
        <v>243390</v>
      </c>
      <c r="K16" s="50">
        <v>238509</v>
      </c>
      <c r="L16" s="50">
        <v>2022285</v>
      </c>
      <c r="M16" s="51">
        <v>3524030</v>
      </c>
      <c r="N16" s="40"/>
      <c r="O16" s="40"/>
      <c r="P16" s="40"/>
      <c r="Q16" s="40"/>
      <c r="R16"/>
      <c r="S16"/>
      <c r="T16"/>
      <c r="U16"/>
      <c r="V16"/>
      <c r="DB16" s="41"/>
    </row>
    <row r="17" spans="1:106" ht="38.25">
      <c r="A17" s="37"/>
      <c r="B17" s="1" t="s">
        <v>112</v>
      </c>
      <c r="C17" s="1"/>
      <c r="D17" s="1" t="s">
        <v>113</v>
      </c>
      <c r="E17" s="49" t="s">
        <v>47</v>
      </c>
      <c r="F17" s="50">
        <v>10385</v>
      </c>
      <c r="G17" s="50">
        <v>5111</v>
      </c>
      <c r="H17" s="50">
        <v>0</v>
      </c>
      <c r="I17" s="50">
        <v>0</v>
      </c>
      <c r="J17" s="50">
        <v>0</v>
      </c>
      <c r="K17" s="50">
        <v>0</v>
      </c>
      <c r="L17" s="50">
        <v>0</v>
      </c>
      <c r="M17" s="51">
        <v>15496</v>
      </c>
      <c r="N17" s="40"/>
      <c r="O17" s="40"/>
      <c r="P17" s="40"/>
      <c r="Q17" s="40"/>
      <c r="R17"/>
      <c r="S17"/>
      <c r="T17"/>
      <c r="U17"/>
      <c r="V17"/>
      <c r="DB17" s="41"/>
    </row>
    <row r="18" spans="1:106" ht="38.25">
      <c r="A18" s="37"/>
      <c r="B18" s="1" t="s">
        <v>114</v>
      </c>
      <c r="C18" s="1"/>
      <c r="D18" s="1" t="s">
        <v>115</v>
      </c>
      <c r="E18" s="49" t="s">
        <v>46</v>
      </c>
      <c r="F18" s="50">
        <v>354639</v>
      </c>
      <c r="G18" s="50">
        <v>372572</v>
      </c>
      <c r="H18" s="50">
        <v>511607</v>
      </c>
      <c r="I18" s="50">
        <v>499432</v>
      </c>
      <c r="J18" s="50">
        <v>487879</v>
      </c>
      <c r="K18" s="50">
        <v>476342</v>
      </c>
      <c r="L18" s="50">
        <v>5948839</v>
      </c>
      <c r="M18" s="51">
        <v>8651310</v>
      </c>
      <c r="N18" s="40"/>
      <c r="O18" s="40"/>
      <c r="P18" s="40"/>
      <c r="Q18" s="40"/>
      <c r="R18"/>
      <c r="S18"/>
      <c r="T18"/>
      <c r="U18"/>
      <c r="V18"/>
      <c r="DB18" s="41"/>
    </row>
    <row r="19" spans="1:106" ht="38.25">
      <c r="A19" s="37"/>
      <c r="B19" s="1" t="s">
        <v>116</v>
      </c>
      <c r="C19" s="1"/>
      <c r="D19" s="1" t="s">
        <v>117</v>
      </c>
      <c r="E19" s="49" t="s">
        <v>43</v>
      </c>
      <c r="F19" s="50">
        <v>344452</v>
      </c>
      <c r="G19" s="50">
        <v>335014</v>
      </c>
      <c r="H19" s="50">
        <v>329081</v>
      </c>
      <c r="I19" s="50">
        <v>322658</v>
      </c>
      <c r="J19" s="50">
        <v>316488</v>
      </c>
      <c r="K19" s="50">
        <v>310326</v>
      </c>
      <c r="L19" s="50">
        <v>3007002</v>
      </c>
      <c r="M19" s="51">
        <v>4965021</v>
      </c>
      <c r="N19" s="40"/>
      <c r="O19" s="40"/>
      <c r="P19" s="40"/>
      <c r="Q19" s="40"/>
      <c r="R19"/>
      <c r="S19"/>
      <c r="T19"/>
      <c r="U19"/>
      <c r="V19"/>
      <c r="DB19" s="41"/>
    </row>
    <row r="20" spans="1:106" ht="51">
      <c r="A20" s="37"/>
      <c r="B20" s="1" t="s">
        <v>118</v>
      </c>
      <c r="C20" s="1"/>
      <c r="D20" s="1" t="s">
        <v>119</v>
      </c>
      <c r="E20" s="49" t="s">
        <v>36</v>
      </c>
      <c r="F20" s="50">
        <v>14916</v>
      </c>
      <c r="G20" s="50">
        <v>14629</v>
      </c>
      <c r="H20" s="50">
        <v>14309</v>
      </c>
      <c r="I20" s="50">
        <v>13980</v>
      </c>
      <c r="J20" s="50">
        <v>13655</v>
      </c>
      <c r="K20" s="50">
        <v>13330</v>
      </c>
      <c r="L20" s="50">
        <v>22561</v>
      </c>
      <c r="M20" s="51">
        <v>107380</v>
      </c>
      <c r="N20" s="40"/>
      <c r="O20" s="40"/>
      <c r="P20" s="40"/>
      <c r="Q20" s="40"/>
      <c r="R20"/>
      <c r="S20"/>
      <c r="T20"/>
      <c r="U20"/>
      <c r="V20"/>
      <c r="DB20" s="41"/>
    </row>
    <row r="21" spans="1:106" ht="38.25">
      <c r="A21" s="37"/>
      <c r="B21" s="1" t="s">
        <v>120</v>
      </c>
      <c r="C21" s="1"/>
      <c r="D21" s="1" t="s">
        <v>235</v>
      </c>
      <c r="E21" s="49" t="s">
        <v>39</v>
      </c>
      <c r="F21" s="50">
        <v>30529</v>
      </c>
      <c r="G21" s="50">
        <v>29798</v>
      </c>
      <c r="H21" s="50">
        <v>21859</v>
      </c>
      <c r="I21" s="50">
        <v>0</v>
      </c>
      <c r="J21" s="50">
        <v>0</v>
      </c>
      <c r="K21" s="50">
        <v>0</v>
      </c>
      <c r="L21" s="50">
        <v>0</v>
      </c>
      <c r="M21" s="51">
        <v>82186</v>
      </c>
      <c r="N21" s="40"/>
      <c r="O21" s="40"/>
      <c r="P21" s="40"/>
      <c r="Q21" s="40"/>
      <c r="R21"/>
      <c r="S21"/>
      <c r="T21"/>
      <c r="U21"/>
      <c r="V21"/>
      <c r="DB21" s="41"/>
    </row>
    <row r="22" spans="1:106" ht="38.25">
      <c r="A22" s="37"/>
      <c r="B22" s="1" t="s">
        <v>121</v>
      </c>
      <c r="C22" s="1"/>
      <c r="D22" s="1" t="s">
        <v>122</v>
      </c>
      <c r="E22" s="49" t="s">
        <v>39</v>
      </c>
      <c r="F22" s="50">
        <v>32381</v>
      </c>
      <c r="G22" s="50">
        <v>31629</v>
      </c>
      <c r="H22" s="50">
        <v>30793</v>
      </c>
      <c r="I22" s="50">
        <v>7596</v>
      </c>
      <c r="J22" s="50">
        <v>0</v>
      </c>
      <c r="K22" s="50">
        <v>0</v>
      </c>
      <c r="L22" s="50">
        <v>0</v>
      </c>
      <c r="M22" s="51">
        <v>102399</v>
      </c>
      <c r="N22" s="40"/>
      <c r="O22" s="40"/>
      <c r="P22" s="40"/>
      <c r="Q22" s="40"/>
      <c r="R22"/>
      <c r="S22"/>
      <c r="T22"/>
      <c r="U22"/>
      <c r="V22"/>
      <c r="DB22" s="41"/>
    </row>
    <row r="23" spans="1:106" ht="38.25">
      <c r="A23" s="37"/>
      <c r="B23" s="1" t="s">
        <v>123</v>
      </c>
      <c r="C23" s="1"/>
      <c r="D23" s="1" t="s">
        <v>124</v>
      </c>
      <c r="E23" s="49" t="s">
        <v>39</v>
      </c>
      <c r="F23" s="50">
        <v>23933</v>
      </c>
      <c r="G23" s="50">
        <v>17910</v>
      </c>
      <c r="H23" s="50">
        <v>0</v>
      </c>
      <c r="I23" s="50">
        <v>0</v>
      </c>
      <c r="J23" s="50">
        <v>0</v>
      </c>
      <c r="K23" s="50">
        <v>0</v>
      </c>
      <c r="L23" s="50">
        <v>0</v>
      </c>
      <c r="M23" s="51">
        <v>41843</v>
      </c>
      <c r="N23" s="40"/>
      <c r="O23" s="40"/>
      <c r="P23" s="40"/>
      <c r="Q23" s="40"/>
      <c r="R23"/>
      <c r="S23"/>
      <c r="T23"/>
      <c r="U23"/>
      <c r="V23"/>
      <c r="DB23" s="41"/>
    </row>
    <row r="24" spans="1:106" ht="51">
      <c r="A24" s="37"/>
      <c r="B24" s="1" t="s">
        <v>125</v>
      </c>
      <c r="C24" s="1"/>
      <c r="D24" s="1" t="s">
        <v>232</v>
      </c>
      <c r="E24" s="49" t="s">
        <v>39</v>
      </c>
      <c r="F24" s="50">
        <v>31163</v>
      </c>
      <c r="G24" s="50">
        <v>30483</v>
      </c>
      <c r="H24" s="50">
        <v>29701</v>
      </c>
      <c r="I24" s="50">
        <v>28910</v>
      </c>
      <c r="J24" s="50">
        <v>7127</v>
      </c>
      <c r="K24" s="50">
        <v>0</v>
      </c>
      <c r="L24" s="50">
        <v>0</v>
      </c>
      <c r="M24" s="51">
        <v>127384</v>
      </c>
      <c r="N24" s="40"/>
      <c r="O24" s="40"/>
      <c r="P24" s="40"/>
      <c r="Q24" s="40"/>
      <c r="R24"/>
      <c r="S24"/>
      <c r="T24"/>
      <c r="U24"/>
      <c r="V24"/>
      <c r="DB24" s="41"/>
    </row>
    <row r="25" spans="1:106" ht="38.25">
      <c r="A25" s="37"/>
      <c r="B25" s="1" t="s">
        <v>126</v>
      </c>
      <c r="C25" s="1"/>
      <c r="D25" s="1" t="s">
        <v>127</v>
      </c>
      <c r="E25" s="49" t="s">
        <v>48</v>
      </c>
      <c r="F25" s="50">
        <v>48421</v>
      </c>
      <c r="G25" s="50">
        <v>47448</v>
      </c>
      <c r="H25" s="50">
        <v>46247</v>
      </c>
      <c r="I25" s="50">
        <v>45031</v>
      </c>
      <c r="J25" s="50">
        <v>32975</v>
      </c>
      <c r="K25" s="50">
        <v>0</v>
      </c>
      <c r="L25" s="50">
        <v>0</v>
      </c>
      <c r="M25" s="51">
        <v>220122</v>
      </c>
      <c r="N25" s="40"/>
      <c r="O25" s="40"/>
      <c r="P25" s="40"/>
      <c r="Q25" s="40"/>
      <c r="R25"/>
      <c r="S25"/>
      <c r="T25"/>
      <c r="U25"/>
      <c r="V25"/>
      <c r="DB25" s="41"/>
    </row>
    <row r="26" spans="1:106" ht="51">
      <c r="A26" s="37"/>
      <c r="B26" s="1" t="s">
        <v>128</v>
      </c>
      <c r="C26" s="1"/>
      <c r="D26" s="1" t="s">
        <v>129</v>
      </c>
      <c r="E26" s="49" t="s">
        <v>49</v>
      </c>
      <c r="F26" s="50">
        <v>17911</v>
      </c>
      <c r="G26" s="50">
        <v>17505</v>
      </c>
      <c r="H26" s="50">
        <v>17053</v>
      </c>
      <c r="I26" s="50">
        <v>8378</v>
      </c>
      <c r="J26" s="50">
        <v>0</v>
      </c>
      <c r="K26" s="50">
        <v>0</v>
      </c>
      <c r="L26" s="50">
        <v>0</v>
      </c>
      <c r="M26" s="51">
        <v>60847</v>
      </c>
      <c r="N26" s="40"/>
      <c r="O26" s="40"/>
      <c r="P26" s="40"/>
      <c r="Q26" s="40"/>
      <c r="R26"/>
      <c r="S26"/>
      <c r="T26"/>
      <c r="U26"/>
      <c r="V26"/>
      <c r="DB26" s="41"/>
    </row>
    <row r="27" spans="1:106" ht="51">
      <c r="A27" s="37"/>
      <c r="B27" s="1" t="s">
        <v>130</v>
      </c>
      <c r="C27" s="1"/>
      <c r="D27" s="1" t="s">
        <v>131</v>
      </c>
      <c r="E27" s="49" t="s">
        <v>50</v>
      </c>
      <c r="F27" s="50">
        <v>15184</v>
      </c>
      <c r="G27" s="50">
        <v>15146</v>
      </c>
      <c r="H27" s="50">
        <v>15108</v>
      </c>
      <c r="I27" s="50">
        <v>15070</v>
      </c>
      <c r="J27" s="50">
        <v>15032</v>
      </c>
      <c r="K27" s="50">
        <v>1</v>
      </c>
      <c r="L27" s="50">
        <v>0</v>
      </c>
      <c r="M27" s="51">
        <v>75541</v>
      </c>
      <c r="N27" s="40"/>
      <c r="O27" s="40"/>
      <c r="P27" s="40"/>
      <c r="Q27" s="40"/>
      <c r="R27"/>
      <c r="S27"/>
      <c r="T27"/>
      <c r="U27"/>
      <c r="V27"/>
      <c r="DB27" s="41"/>
    </row>
    <row r="28" spans="1:106" ht="25.5">
      <c r="A28" s="37"/>
      <c r="B28" s="1" t="s">
        <v>132</v>
      </c>
      <c r="C28" s="1"/>
      <c r="D28" s="1" t="s">
        <v>133</v>
      </c>
      <c r="E28" s="49" t="s">
        <v>51</v>
      </c>
      <c r="F28" s="50">
        <v>1</v>
      </c>
      <c r="G28" s="50">
        <v>0</v>
      </c>
      <c r="H28" s="50">
        <v>0</v>
      </c>
      <c r="I28" s="50">
        <v>0</v>
      </c>
      <c r="J28" s="50">
        <v>0</v>
      </c>
      <c r="K28" s="50">
        <v>0</v>
      </c>
      <c r="L28" s="50">
        <v>0</v>
      </c>
      <c r="M28" s="51">
        <v>1</v>
      </c>
      <c r="N28" s="40"/>
      <c r="O28" s="40"/>
      <c r="P28" s="40"/>
      <c r="Q28" s="40"/>
      <c r="R28"/>
      <c r="S28"/>
      <c r="T28"/>
      <c r="U28"/>
      <c r="V28"/>
      <c r="DB28" s="41"/>
    </row>
    <row r="29" spans="1:106" ht="25.5">
      <c r="A29" s="37"/>
      <c r="B29" s="1" t="s">
        <v>134</v>
      </c>
      <c r="C29" s="1"/>
      <c r="D29" s="1" t="s">
        <v>135</v>
      </c>
      <c r="E29" s="49" t="s">
        <v>51</v>
      </c>
      <c r="F29" s="50">
        <v>5</v>
      </c>
      <c r="G29" s="50">
        <v>0</v>
      </c>
      <c r="H29" s="50">
        <v>0</v>
      </c>
      <c r="I29" s="50">
        <v>0</v>
      </c>
      <c r="J29" s="50">
        <v>0</v>
      </c>
      <c r="K29" s="50">
        <v>0</v>
      </c>
      <c r="L29" s="50">
        <v>0</v>
      </c>
      <c r="M29" s="51">
        <v>5</v>
      </c>
      <c r="N29" s="40"/>
      <c r="O29" s="40"/>
      <c r="P29" s="40"/>
      <c r="Q29" s="40"/>
      <c r="R29"/>
      <c r="S29"/>
      <c r="T29"/>
      <c r="U29"/>
      <c r="V29"/>
      <c r="DB29" s="41"/>
    </row>
    <row r="30" spans="1:106" ht="63.75">
      <c r="A30" s="37"/>
      <c r="B30" s="1" t="s">
        <v>136</v>
      </c>
      <c r="C30" s="1"/>
      <c r="D30" s="1" t="s">
        <v>137</v>
      </c>
      <c r="E30" s="49" t="s">
        <v>40</v>
      </c>
      <c r="F30" s="50">
        <v>53855</v>
      </c>
      <c r="G30" s="50">
        <v>53720</v>
      </c>
      <c r="H30" s="50">
        <v>53586</v>
      </c>
      <c r="I30" s="50">
        <v>53450</v>
      </c>
      <c r="J30" s="50">
        <v>42616</v>
      </c>
      <c r="K30" s="50">
        <v>1</v>
      </c>
      <c r="L30" s="50">
        <v>0</v>
      </c>
      <c r="M30" s="51">
        <v>257228</v>
      </c>
      <c r="N30" s="40"/>
      <c r="O30" s="40"/>
      <c r="P30" s="40"/>
      <c r="Q30" s="40"/>
      <c r="R30"/>
      <c r="S30"/>
      <c r="T30"/>
      <c r="U30"/>
      <c r="V30"/>
      <c r="DB30" s="41"/>
    </row>
    <row r="31" spans="1:106" ht="25.5">
      <c r="A31" s="37"/>
      <c r="B31" s="1" t="s">
        <v>138</v>
      </c>
      <c r="C31" s="1"/>
      <c r="D31" s="1" t="s">
        <v>139</v>
      </c>
      <c r="E31" s="49" t="s">
        <v>51</v>
      </c>
      <c r="F31" s="50">
        <v>3</v>
      </c>
      <c r="G31" s="50">
        <v>0</v>
      </c>
      <c r="H31" s="50">
        <v>0</v>
      </c>
      <c r="I31" s="50">
        <v>0</v>
      </c>
      <c r="J31" s="50">
        <v>0</v>
      </c>
      <c r="K31" s="50">
        <v>0</v>
      </c>
      <c r="L31" s="50">
        <v>0</v>
      </c>
      <c r="M31" s="51">
        <v>3</v>
      </c>
      <c r="N31" s="40"/>
      <c r="O31" s="40"/>
      <c r="P31" s="40"/>
      <c r="Q31" s="40"/>
      <c r="R31"/>
      <c r="S31"/>
      <c r="T31"/>
      <c r="U31"/>
      <c r="V31"/>
      <c r="DB31" s="41"/>
    </row>
    <row r="32" spans="1:106" ht="25.5">
      <c r="A32" s="37"/>
      <c r="B32" s="1" t="s">
        <v>140</v>
      </c>
      <c r="C32" s="1"/>
      <c r="D32" s="1" t="s">
        <v>141</v>
      </c>
      <c r="E32" s="49" t="s">
        <v>51</v>
      </c>
      <c r="F32" s="50">
        <v>8</v>
      </c>
      <c r="G32" s="50">
        <v>0</v>
      </c>
      <c r="H32" s="50">
        <v>0</v>
      </c>
      <c r="I32" s="50">
        <v>0</v>
      </c>
      <c r="J32" s="50">
        <v>0</v>
      </c>
      <c r="K32" s="50">
        <v>0</v>
      </c>
      <c r="L32" s="50">
        <v>0</v>
      </c>
      <c r="M32" s="51">
        <v>8</v>
      </c>
      <c r="N32" s="40"/>
      <c r="O32" s="40"/>
      <c r="P32" s="40"/>
      <c r="Q32" s="40"/>
      <c r="R32"/>
      <c r="S32"/>
      <c r="T32"/>
      <c r="U32"/>
      <c r="V32"/>
      <c r="DB32" s="41"/>
    </row>
    <row r="33" spans="1:106" ht="38.25">
      <c r="A33" s="37"/>
      <c r="B33" s="1" t="s">
        <v>142</v>
      </c>
      <c r="C33" s="1"/>
      <c r="D33" s="1" t="s">
        <v>143</v>
      </c>
      <c r="E33" s="49" t="s">
        <v>38</v>
      </c>
      <c r="F33" s="50">
        <v>51587</v>
      </c>
      <c r="G33" s="50">
        <v>50678</v>
      </c>
      <c r="H33" s="50">
        <v>49502</v>
      </c>
      <c r="I33" s="50">
        <v>48306</v>
      </c>
      <c r="J33" s="50">
        <v>47122</v>
      </c>
      <c r="K33" s="50">
        <v>23140</v>
      </c>
      <c r="L33" s="50">
        <v>0</v>
      </c>
      <c r="M33" s="51">
        <v>270335</v>
      </c>
      <c r="N33" s="40"/>
      <c r="O33" s="40"/>
      <c r="P33" s="40"/>
      <c r="Q33" s="40"/>
      <c r="R33"/>
      <c r="S33"/>
      <c r="T33"/>
      <c r="U33"/>
      <c r="V33"/>
      <c r="DB33" s="41"/>
    </row>
    <row r="34" spans="1:106" ht="25.5">
      <c r="A34" s="37"/>
      <c r="B34" s="1" t="s">
        <v>144</v>
      </c>
      <c r="C34" s="1"/>
      <c r="D34" s="1" t="s">
        <v>145</v>
      </c>
      <c r="E34" s="49" t="s">
        <v>38</v>
      </c>
      <c r="F34" s="50">
        <v>50804</v>
      </c>
      <c r="G34" s="50">
        <v>31219</v>
      </c>
      <c r="H34" s="50">
        <v>0</v>
      </c>
      <c r="I34" s="50">
        <v>0</v>
      </c>
      <c r="J34" s="50">
        <v>0</v>
      </c>
      <c r="K34" s="50">
        <v>0</v>
      </c>
      <c r="L34" s="50">
        <v>0</v>
      </c>
      <c r="M34" s="51">
        <v>82023</v>
      </c>
      <c r="N34" s="40"/>
      <c r="O34" s="40"/>
      <c r="P34" s="40"/>
      <c r="Q34" s="40"/>
      <c r="R34"/>
      <c r="S34"/>
      <c r="T34"/>
      <c r="U34"/>
      <c r="V34"/>
      <c r="DB34" s="41"/>
    </row>
    <row r="35" spans="1:106" ht="76.5">
      <c r="A35" s="37"/>
      <c r="B35" s="1" t="s">
        <v>146</v>
      </c>
      <c r="C35" s="1"/>
      <c r="D35" s="1" t="s">
        <v>147</v>
      </c>
      <c r="E35" s="49" t="s">
        <v>38</v>
      </c>
      <c r="F35" s="50">
        <v>31337</v>
      </c>
      <c r="G35" s="50">
        <v>31258</v>
      </c>
      <c r="H35" s="50">
        <v>13984</v>
      </c>
      <c r="I35" s="50">
        <v>0</v>
      </c>
      <c r="J35" s="50">
        <v>0</v>
      </c>
      <c r="K35" s="50">
        <v>0</v>
      </c>
      <c r="L35" s="50">
        <v>0</v>
      </c>
      <c r="M35" s="51">
        <v>76579</v>
      </c>
      <c r="N35" s="40"/>
      <c r="O35" s="40"/>
      <c r="P35" s="40"/>
      <c r="Q35" s="40"/>
      <c r="R35"/>
      <c r="S35"/>
      <c r="T35"/>
      <c r="U35"/>
      <c r="V35"/>
      <c r="DB35" s="41"/>
    </row>
    <row r="36" spans="1:106" ht="51">
      <c r="A36" s="37"/>
      <c r="B36" s="1" t="s">
        <v>148</v>
      </c>
      <c r="C36" s="1"/>
      <c r="D36" s="1" t="s">
        <v>149</v>
      </c>
      <c r="E36" s="49" t="s">
        <v>57</v>
      </c>
      <c r="F36" s="50">
        <v>82126</v>
      </c>
      <c r="G36" s="50">
        <v>80977</v>
      </c>
      <c r="H36" s="50">
        <v>79158</v>
      </c>
      <c r="I36" s="50">
        <v>77278</v>
      </c>
      <c r="J36" s="50">
        <v>75430</v>
      </c>
      <c r="K36" s="50">
        <v>73586</v>
      </c>
      <c r="L36" s="50">
        <v>175962</v>
      </c>
      <c r="M36" s="51">
        <v>644517</v>
      </c>
      <c r="N36" s="40"/>
      <c r="O36" s="40"/>
      <c r="P36" s="40"/>
      <c r="Q36" s="40"/>
      <c r="R36"/>
      <c r="S36"/>
      <c r="T36"/>
      <c r="U36"/>
      <c r="V36"/>
      <c r="DB36" s="41"/>
    </row>
    <row r="37" spans="1:106" ht="38.25">
      <c r="A37" s="37"/>
      <c r="B37" s="1" t="s">
        <v>150</v>
      </c>
      <c r="C37" s="1"/>
      <c r="D37" s="1" t="s">
        <v>236</v>
      </c>
      <c r="E37" s="49" t="s">
        <v>56</v>
      </c>
      <c r="F37" s="50">
        <v>36371</v>
      </c>
      <c r="G37" s="50">
        <v>36071</v>
      </c>
      <c r="H37" s="50">
        <v>35304</v>
      </c>
      <c r="I37" s="50">
        <v>34504</v>
      </c>
      <c r="J37" s="50">
        <v>33721</v>
      </c>
      <c r="K37" s="50">
        <v>32940</v>
      </c>
      <c r="L37" s="50">
        <v>138555</v>
      </c>
      <c r="M37" s="51">
        <v>347466</v>
      </c>
      <c r="N37" s="40"/>
      <c r="O37" s="40"/>
      <c r="P37" s="40"/>
      <c r="Q37" s="40"/>
      <c r="R37"/>
      <c r="S37"/>
      <c r="T37"/>
      <c r="U37"/>
      <c r="V37"/>
      <c r="DB37" s="41"/>
    </row>
    <row r="38" spans="1:106" ht="51">
      <c r="A38" s="37"/>
      <c r="B38" s="1" t="s">
        <v>151</v>
      </c>
      <c r="C38" s="1"/>
      <c r="D38" s="1" t="s">
        <v>237</v>
      </c>
      <c r="E38" s="49" t="s">
        <v>54</v>
      </c>
      <c r="F38" s="50">
        <v>16670</v>
      </c>
      <c r="G38" s="50">
        <v>0</v>
      </c>
      <c r="H38" s="50">
        <v>0</v>
      </c>
      <c r="I38" s="50">
        <v>0</v>
      </c>
      <c r="J38" s="50">
        <v>0</v>
      </c>
      <c r="K38" s="50">
        <v>0</v>
      </c>
      <c r="L38" s="50">
        <v>0</v>
      </c>
      <c r="M38" s="51">
        <v>16670</v>
      </c>
      <c r="N38" s="40"/>
      <c r="O38" s="40"/>
      <c r="P38" s="40"/>
      <c r="Q38" s="40"/>
      <c r="R38"/>
      <c r="S38"/>
      <c r="T38"/>
      <c r="U38"/>
      <c r="V38"/>
      <c r="DB38" s="41"/>
    </row>
    <row r="39" spans="1:106" ht="38.25">
      <c r="A39" s="37"/>
      <c r="B39" s="1" t="s">
        <v>152</v>
      </c>
      <c r="C39" s="1"/>
      <c r="D39" s="1" t="s">
        <v>153</v>
      </c>
      <c r="E39" s="49" t="s">
        <v>41</v>
      </c>
      <c r="F39" s="50">
        <v>141133</v>
      </c>
      <c r="G39" s="50">
        <v>138520</v>
      </c>
      <c r="H39" s="50">
        <v>135249</v>
      </c>
      <c r="I39" s="50">
        <v>131919</v>
      </c>
      <c r="J39" s="50">
        <v>128623</v>
      </c>
      <c r="K39" s="50">
        <v>94482</v>
      </c>
      <c r="L39" s="50">
        <v>0</v>
      </c>
      <c r="M39" s="51">
        <v>769926</v>
      </c>
      <c r="N39" s="40"/>
      <c r="O39" s="40"/>
      <c r="P39" s="40"/>
      <c r="Q39" s="40"/>
      <c r="R39"/>
      <c r="S39"/>
      <c r="T39"/>
      <c r="U39"/>
      <c r="V39"/>
      <c r="DB39" s="41"/>
    </row>
    <row r="40" spans="1:106" ht="51">
      <c r="A40" s="37"/>
      <c r="B40" s="1" t="s">
        <v>154</v>
      </c>
      <c r="C40" s="1"/>
      <c r="D40" s="1" t="s">
        <v>155</v>
      </c>
      <c r="E40" s="49" t="s">
        <v>53</v>
      </c>
      <c r="F40" s="50">
        <v>163103</v>
      </c>
      <c r="G40" s="50">
        <v>159510</v>
      </c>
      <c r="H40" s="50">
        <v>156434</v>
      </c>
      <c r="I40" s="50">
        <v>153091</v>
      </c>
      <c r="J40" s="50">
        <v>149871</v>
      </c>
      <c r="K40" s="50">
        <v>146656</v>
      </c>
      <c r="L40" s="50">
        <v>1289698</v>
      </c>
      <c r="M40" s="51">
        <v>2218363</v>
      </c>
      <c r="N40" s="40"/>
      <c r="O40" s="40"/>
      <c r="P40" s="40"/>
      <c r="Q40" s="40"/>
      <c r="R40"/>
      <c r="S40"/>
      <c r="T40"/>
      <c r="U40"/>
      <c r="V40"/>
      <c r="DB40" s="41"/>
    </row>
    <row r="41" spans="1:106" ht="38.25">
      <c r="A41" s="37"/>
      <c r="B41" s="1" t="s">
        <v>156</v>
      </c>
      <c r="C41" s="1"/>
      <c r="D41" s="1" t="s">
        <v>157</v>
      </c>
      <c r="E41" s="49" t="s">
        <v>42</v>
      </c>
      <c r="F41" s="50">
        <v>401071</v>
      </c>
      <c r="G41" s="50">
        <v>390520</v>
      </c>
      <c r="H41" s="50">
        <v>383206</v>
      </c>
      <c r="I41" s="50">
        <v>375338</v>
      </c>
      <c r="J41" s="50">
        <v>367835</v>
      </c>
      <c r="K41" s="50">
        <v>360342</v>
      </c>
      <c r="L41" s="50">
        <v>4251128</v>
      </c>
      <c r="M41" s="51">
        <v>6529440</v>
      </c>
      <c r="N41" s="40"/>
      <c r="O41" s="40"/>
      <c r="P41" s="40"/>
      <c r="Q41" s="40"/>
      <c r="R41"/>
      <c r="S41"/>
      <c r="T41"/>
      <c r="U41"/>
      <c r="V41"/>
      <c r="DB41" s="41"/>
    </row>
    <row r="42" spans="1:106" ht="25.5">
      <c r="A42" s="37"/>
      <c r="B42" s="1" t="s">
        <v>158</v>
      </c>
      <c r="C42" s="1"/>
      <c r="D42" s="1" t="s">
        <v>159</v>
      </c>
      <c r="E42" s="49" t="s">
        <v>42</v>
      </c>
      <c r="F42" s="50">
        <v>20230</v>
      </c>
      <c r="G42" s="50">
        <v>30</v>
      </c>
      <c r="H42" s="50">
        <v>0</v>
      </c>
      <c r="I42" s="50">
        <v>0</v>
      </c>
      <c r="J42" s="50">
        <v>0</v>
      </c>
      <c r="K42" s="50">
        <v>0</v>
      </c>
      <c r="L42" s="50">
        <v>0</v>
      </c>
      <c r="M42" s="51">
        <v>20260</v>
      </c>
      <c r="N42" s="40"/>
      <c r="O42" s="40"/>
      <c r="P42" s="40"/>
      <c r="Q42" s="40"/>
      <c r="R42"/>
      <c r="S42"/>
      <c r="T42"/>
      <c r="U42"/>
      <c r="V42"/>
      <c r="DB42" s="41"/>
    </row>
    <row r="43" spans="1:106" ht="38.25">
      <c r="A43" s="37"/>
      <c r="B43" s="1" t="s">
        <v>160</v>
      </c>
      <c r="C43" s="1"/>
      <c r="D43" s="1" t="s">
        <v>161</v>
      </c>
      <c r="E43" s="49" t="s">
        <v>58</v>
      </c>
      <c r="F43" s="50">
        <v>167590</v>
      </c>
      <c r="G43" s="50">
        <v>151625</v>
      </c>
      <c r="H43" s="50">
        <v>145117</v>
      </c>
      <c r="I43" s="50">
        <v>141266</v>
      </c>
      <c r="J43" s="50">
        <v>137580</v>
      </c>
      <c r="K43" s="50">
        <v>133900</v>
      </c>
      <c r="L43" s="50">
        <v>1297692</v>
      </c>
      <c r="M43" s="51">
        <v>2174770</v>
      </c>
      <c r="N43" s="40"/>
      <c r="O43" s="40"/>
      <c r="P43" s="40"/>
      <c r="Q43" s="40"/>
      <c r="R43"/>
      <c r="S43"/>
      <c r="T43"/>
      <c r="U43"/>
      <c r="V43"/>
      <c r="DB43" s="41"/>
    </row>
    <row r="44" spans="1:106" ht="51">
      <c r="A44" s="37"/>
      <c r="B44" s="1" t="s">
        <v>162</v>
      </c>
      <c r="C44" s="1"/>
      <c r="D44" s="1" t="s">
        <v>163</v>
      </c>
      <c r="E44" s="49" t="s">
        <v>59</v>
      </c>
      <c r="F44" s="50">
        <v>11109</v>
      </c>
      <c r="G44" s="50">
        <v>10831</v>
      </c>
      <c r="H44" s="50">
        <v>10514</v>
      </c>
      <c r="I44" s="50">
        <v>10192</v>
      </c>
      <c r="J44" s="50">
        <v>9873</v>
      </c>
      <c r="K44" s="50">
        <v>2429</v>
      </c>
      <c r="L44" s="50">
        <v>0</v>
      </c>
      <c r="M44" s="51">
        <v>54948</v>
      </c>
      <c r="N44" s="40"/>
      <c r="O44" s="40"/>
      <c r="P44" s="40"/>
      <c r="Q44" s="40"/>
      <c r="R44"/>
      <c r="S44"/>
      <c r="T44"/>
      <c r="U44"/>
      <c r="V44"/>
      <c r="DB44" s="41"/>
    </row>
    <row r="45" spans="1:106" ht="38.25">
      <c r="A45" s="37"/>
      <c r="B45" s="1" t="s">
        <v>164</v>
      </c>
      <c r="C45" s="1"/>
      <c r="D45" s="1" t="s">
        <v>165</v>
      </c>
      <c r="E45" s="49" t="s">
        <v>59</v>
      </c>
      <c r="F45" s="50">
        <v>22569</v>
      </c>
      <c r="G45" s="50">
        <v>22050</v>
      </c>
      <c r="H45" s="50">
        <v>21434</v>
      </c>
      <c r="I45" s="50">
        <v>20804</v>
      </c>
      <c r="J45" s="50">
        <v>20181</v>
      </c>
      <c r="K45" s="50">
        <v>19560</v>
      </c>
      <c r="L45" s="50">
        <v>14283</v>
      </c>
      <c r="M45" s="51">
        <v>140881</v>
      </c>
      <c r="N45" s="40"/>
      <c r="O45" s="40"/>
      <c r="P45" s="40"/>
      <c r="Q45" s="40"/>
      <c r="R45"/>
      <c r="S45"/>
      <c r="T45"/>
      <c r="U45"/>
      <c r="V45"/>
      <c r="DB45" s="41"/>
    </row>
    <row r="46" spans="1:106" ht="63.75">
      <c r="A46" s="37"/>
      <c r="B46" s="1" t="s">
        <v>166</v>
      </c>
      <c r="C46" s="1"/>
      <c r="D46" s="1" t="s">
        <v>167</v>
      </c>
      <c r="E46" s="49" t="s">
        <v>59</v>
      </c>
      <c r="F46" s="50">
        <v>7839</v>
      </c>
      <c r="G46" s="50">
        <v>7637</v>
      </c>
      <c r="H46" s="50">
        <v>7410</v>
      </c>
      <c r="I46" s="50">
        <v>7179</v>
      </c>
      <c r="J46" s="50">
        <v>5235</v>
      </c>
      <c r="K46" s="50">
        <v>0</v>
      </c>
      <c r="L46" s="50">
        <v>0</v>
      </c>
      <c r="M46" s="51">
        <v>35300</v>
      </c>
      <c r="N46" s="40"/>
      <c r="O46" s="40"/>
      <c r="P46" s="40"/>
      <c r="Q46" s="40"/>
      <c r="R46"/>
      <c r="S46"/>
      <c r="T46"/>
      <c r="U46"/>
      <c r="V46"/>
      <c r="DB46" s="41"/>
    </row>
    <row r="47" spans="1:106" ht="51">
      <c r="A47" s="37"/>
      <c r="B47" s="1" t="s">
        <v>168</v>
      </c>
      <c r="C47" s="1"/>
      <c r="D47" s="1" t="s">
        <v>169</v>
      </c>
      <c r="E47" s="49" t="s">
        <v>60</v>
      </c>
      <c r="F47" s="50">
        <v>86201</v>
      </c>
      <c r="G47" s="50">
        <v>84829</v>
      </c>
      <c r="H47" s="50">
        <v>82912</v>
      </c>
      <c r="I47" s="50">
        <v>80839</v>
      </c>
      <c r="J47" s="50">
        <v>78847</v>
      </c>
      <c r="K47" s="50">
        <v>76858</v>
      </c>
      <c r="L47" s="50">
        <v>700535</v>
      </c>
      <c r="M47" s="51">
        <v>1191021</v>
      </c>
      <c r="N47" s="40"/>
      <c r="O47" s="40"/>
      <c r="P47" s="40"/>
      <c r="Q47" s="40"/>
      <c r="R47"/>
      <c r="S47"/>
      <c r="T47"/>
      <c r="U47"/>
      <c r="V47"/>
      <c r="DB47" s="41"/>
    </row>
    <row r="48" spans="1:106" ht="38.25">
      <c r="A48" s="37"/>
      <c r="B48" s="1" t="s">
        <v>170</v>
      </c>
      <c r="C48" s="1"/>
      <c r="D48" s="1" t="s">
        <v>171</v>
      </c>
      <c r="E48" s="49" t="s">
        <v>61</v>
      </c>
      <c r="F48" s="50">
        <v>111767</v>
      </c>
      <c r="G48" s="50">
        <v>109362</v>
      </c>
      <c r="H48" s="50">
        <v>106778</v>
      </c>
      <c r="I48" s="50">
        <v>103992</v>
      </c>
      <c r="J48" s="50">
        <v>101310</v>
      </c>
      <c r="K48" s="50">
        <v>98631</v>
      </c>
      <c r="L48" s="50">
        <v>838966</v>
      </c>
      <c r="M48" s="51">
        <v>1470806</v>
      </c>
      <c r="N48" s="40"/>
      <c r="O48" s="40"/>
      <c r="P48" s="40"/>
      <c r="Q48" s="40"/>
      <c r="R48"/>
      <c r="S48"/>
      <c r="T48"/>
      <c r="U48"/>
      <c r="V48"/>
      <c r="DB48" s="41"/>
    </row>
    <row r="49" spans="1:106" ht="63.75">
      <c r="A49" s="37"/>
      <c r="B49" s="1" t="s">
        <v>172</v>
      </c>
      <c r="C49" s="1"/>
      <c r="D49" s="1" t="s">
        <v>238</v>
      </c>
      <c r="E49" s="49" t="s">
        <v>61</v>
      </c>
      <c r="F49" s="50">
        <v>61544</v>
      </c>
      <c r="G49" s="50">
        <v>60250</v>
      </c>
      <c r="H49" s="50">
        <v>58855</v>
      </c>
      <c r="I49" s="50">
        <v>57345</v>
      </c>
      <c r="J49" s="50">
        <v>55894</v>
      </c>
      <c r="K49" s="50">
        <v>54445</v>
      </c>
      <c r="L49" s="50">
        <v>493714</v>
      </c>
      <c r="M49" s="51">
        <v>842047</v>
      </c>
      <c r="N49" s="40"/>
      <c r="O49" s="40"/>
      <c r="P49" s="40"/>
      <c r="Q49" s="40"/>
      <c r="R49"/>
      <c r="S49"/>
      <c r="T49"/>
      <c r="U49"/>
      <c r="V49"/>
      <c r="DB49" s="41"/>
    </row>
    <row r="50" spans="1:106" ht="38.25">
      <c r="A50" s="37"/>
      <c r="B50" s="1" t="s">
        <v>173</v>
      </c>
      <c r="C50" s="1"/>
      <c r="D50" s="1" t="s">
        <v>239</v>
      </c>
      <c r="E50" s="49" t="s">
        <v>62</v>
      </c>
      <c r="F50" s="50">
        <v>32204</v>
      </c>
      <c r="G50" s="50">
        <v>31127</v>
      </c>
      <c r="H50" s="50">
        <v>30161</v>
      </c>
      <c r="I50" s="50">
        <v>29190</v>
      </c>
      <c r="J50" s="50">
        <v>28231</v>
      </c>
      <c r="K50" s="50">
        <v>27274</v>
      </c>
      <c r="L50" s="50">
        <v>26329</v>
      </c>
      <c r="M50" s="51">
        <v>204516</v>
      </c>
      <c r="N50" s="40"/>
      <c r="O50" s="40"/>
      <c r="P50" s="40"/>
      <c r="Q50" s="40"/>
      <c r="R50"/>
      <c r="S50"/>
      <c r="T50"/>
      <c r="U50"/>
      <c r="V50"/>
      <c r="DB50" s="41"/>
    </row>
    <row r="51" spans="1:106" ht="38.25">
      <c r="A51" s="37"/>
      <c r="B51" s="1" t="s">
        <v>174</v>
      </c>
      <c r="C51" s="1"/>
      <c r="D51" s="1" t="s">
        <v>175</v>
      </c>
      <c r="E51" s="49" t="s">
        <v>62</v>
      </c>
      <c r="F51" s="50">
        <v>13628</v>
      </c>
      <c r="G51" s="50">
        <v>13159</v>
      </c>
      <c r="H51" s="50">
        <v>12728</v>
      </c>
      <c r="I51" s="50">
        <v>12296</v>
      </c>
      <c r="J51" s="50">
        <v>11867</v>
      </c>
      <c r="K51" s="50">
        <v>2905</v>
      </c>
      <c r="L51" s="50">
        <v>0</v>
      </c>
      <c r="M51" s="51">
        <v>66583</v>
      </c>
      <c r="N51" s="40"/>
      <c r="O51" s="40"/>
      <c r="P51" s="40"/>
      <c r="Q51" s="40"/>
      <c r="R51"/>
      <c r="S51"/>
      <c r="T51"/>
      <c r="U51"/>
      <c r="V51"/>
      <c r="DB51" s="41"/>
    </row>
    <row r="52" spans="1:106" ht="38.25">
      <c r="A52" s="37"/>
      <c r="B52" s="1" t="s">
        <v>176</v>
      </c>
      <c r="C52" s="1"/>
      <c r="D52" s="1" t="s">
        <v>177</v>
      </c>
      <c r="E52" s="49" t="s">
        <v>63</v>
      </c>
      <c r="F52" s="50">
        <v>29429</v>
      </c>
      <c r="G52" s="50">
        <v>28765</v>
      </c>
      <c r="H52" s="50">
        <v>27983</v>
      </c>
      <c r="I52" s="50">
        <v>27179</v>
      </c>
      <c r="J52" s="50">
        <v>26386</v>
      </c>
      <c r="K52" s="50">
        <v>25595</v>
      </c>
      <c r="L52" s="50">
        <v>42887</v>
      </c>
      <c r="M52" s="51">
        <v>208224</v>
      </c>
      <c r="N52" s="40"/>
      <c r="O52" s="40"/>
      <c r="P52" s="40"/>
      <c r="Q52" s="40"/>
      <c r="R52"/>
      <c r="S52"/>
      <c r="T52"/>
      <c r="U52"/>
      <c r="V52"/>
      <c r="DB52" s="41"/>
    </row>
    <row r="53" spans="1:106" ht="38.25">
      <c r="A53" s="37"/>
      <c r="B53" s="1" t="s">
        <v>178</v>
      </c>
      <c r="C53" s="1"/>
      <c r="D53" s="1" t="s">
        <v>179</v>
      </c>
      <c r="E53" s="49" t="s">
        <v>63</v>
      </c>
      <c r="F53" s="50">
        <v>34285</v>
      </c>
      <c r="G53" s="50">
        <v>33307</v>
      </c>
      <c r="H53" s="50">
        <v>32261</v>
      </c>
      <c r="I53" s="50">
        <v>8476</v>
      </c>
      <c r="J53" s="50">
        <v>0</v>
      </c>
      <c r="K53" s="50">
        <v>0</v>
      </c>
      <c r="L53" s="50">
        <v>0</v>
      </c>
      <c r="M53" s="51">
        <v>108329</v>
      </c>
      <c r="N53" s="40"/>
      <c r="O53" s="40"/>
      <c r="P53" s="40"/>
      <c r="Q53" s="40"/>
      <c r="R53"/>
      <c r="S53"/>
      <c r="T53"/>
      <c r="U53"/>
      <c r="V53"/>
      <c r="DB53" s="41"/>
    </row>
    <row r="54" spans="1:106" ht="38.25">
      <c r="A54" s="37"/>
      <c r="B54" s="1" t="s">
        <v>180</v>
      </c>
      <c r="C54" s="1"/>
      <c r="D54" s="1" t="s">
        <v>181</v>
      </c>
      <c r="E54" s="49" t="s">
        <v>63</v>
      </c>
      <c r="F54" s="50">
        <v>66763</v>
      </c>
      <c r="G54" s="50">
        <v>65236</v>
      </c>
      <c r="H54" s="50">
        <v>63448</v>
      </c>
      <c r="I54" s="50">
        <v>61611</v>
      </c>
      <c r="J54" s="50">
        <v>59801</v>
      </c>
      <c r="K54" s="50">
        <v>57993</v>
      </c>
      <c r="L54" s="50">
        <v>82898</v>
      </c>
      <c r="M54" s="51">
        <v>457750</v>
      </c>
      <c r="N54" s="40"/>
      <c r="O54" s="40"/>
      <c r="P54" s="40"/>
      <c r="Q54" s="40"/>
      <c r="R54"/>
      <c r="S54"/>
      <c r="T54"/>
      <c r="U54"/>
      <c r="V54"/>
      <c r="DB54" s="41"/>
    </row>
    <row r="55" spans="1:106" ht="38.25">
      <c r="A55" s="37"/>
      <c r="B55" s="1" t="s">
        <v>182</v>
      </c>
      <c r="C55" s="1"/>
      <c r="D55" s="1" t="s">
        <v>183</v>
      </c>
      <c r="E55" s="49" t="s">
        <v>64</v>
      </c>
      <c r="F55" s="50">
        <v>32882</v>
      </c>
      <c r="G55" s="50">
        <v>32037</v>
      </c>
      <c r="H55" s="50">
        <v>31168</v>
      </c>
      <c r="I55" s="50">
        <v>30264</v>
      </c>
      <c r="J55" s="50">
        <v>29374</v>
      </c>
      <c r="K55" s="50">
        <v>28486</v>
      </c>
      <c r="L55" s="50">
        <v>52396</v>
      </c>
      <c r="M55" s="51">
        <v>236607</v>
      </c>
      <c r="N55" s="40"/>
      <c r="O55" s="40"/>
      <c r="P55" s="40"/>
      <c r="Q55" s="40"/>
      <c r="R55"/>
      <c r="S55"/>
      <c r="T55"/>
      <c r="U55"/>
      <c r="V55"/>
      <c r="DB55" s="41"/>
    </row>
    <row r="56" spans="1:106" ht="38.25">
      <c r="A56" s="37"/>
      <c r="B56" s="1" t="s">
        <v>184</v>
      </c>
      <c r="C56" s="1"/>
      <c r="D56" s="1" t="s">
        <v>185</v>
      </c>
      <c r="E56" s="49" t="s">
        <v>65</v>
      </c>
      <c r="F56" s="50">
        <v>37358</v>
      </c>
      <c r="G56" s="50">
        <v>36365</v>
      </c>
      <c r="H56" s="50">
        <v>35387</v>
      </c>
      <c r="I56" s="50">
        <v>34381</v>
      </c>
      <c r="J56" s="50">
        <v>33391</v>
      </c>
      <c r="K56" s="50">
        <v>32401</v>
      </c>
      <c r="L56" s="50">
        <v>55593</v>
      </c>
      <c r="M56" s="51">
        <v>264876</v>
      </c>
      <c r="N56" s="40"/>
      <c r="O56" s="40"/>
      <c r="P56" s="40"/>
      <c r="Q56" s="40"/>
      <c r="R56"/>
      <c r="S56"/>
      <c r="T56"/>
      <c r="U56"/>
      <c r="V56"/>
      <c r="DB56" s="41"/>
    </row>
    <row r="57" spans="1:106">
      <c r="A57" s="37"/>
      <c r="B57" s="1" t="s">
        <v>186</v>
      </c>
      <c r="C57" s="1"/>
      <c r="D57" s="1" t="s">
        <v>187</v>
      </c>
      <c r="E57" s="49" t="s">
        <v>67</v>
      </c>
      <c r="F57" s="50">
        <v>178977</v>
      </c>
      <c r="G57" s="50">
        <v>175117</v>
      </c>
      <c r="H57" s="50">
        <v>170962</v>
      </c>
      <c r="I57" s="50">
        <v>166503</v>
      </c>
      <c r="J57" s="50">
        <v>162202</v>
      </c>
      <c r="K57" s="50">
        <v>157907</v>
      </c>
      <c r="L57" s="50">
        <v>1270288</v>
      </c>
      <c r="M57" s="51">
        <v>2281956</v>
      </c>
      <c r="N57" s="40"/>
      <c r="O57" s="40"/>
      <c r="P57" s="40"/>
      <c r="Q57" s="40"/>
      <c r="R57"/>
      <c r="S57"/>
      <c r="T57"/>
      <c r="U57"/>
      <c r="V57"/>
      <c r="DB57" s="41"/>
    </row>
    <row r="58" spans="1:106" ht="38.25">
      <c r="A58" s="37"/>
      <c r="B58" s="1" t="s">
        <v>188</v>
      </c>
      <c r="C58" s="1"/>
      <c r="D58" s="1" t="s">
        <v>189</v>
      </c>
      <c r="E58" s="49" t="s">
        <v>66</v>
      </c>
      <c r="F58" s="50">
        <v>24272</v>
      </c>
      <c r="G58" s="50">
        <v>23444</v>
      </c>
      <c r="H58" s="50">
        <v>22620</v>
      </c>
      <c r="I58" s="50">
        <v>21788</v>
      </c>
      <c r="J58" s="50">
        <v>7735</v>
      </c>
      <c r="K58" s="50">
        <v>0</v>
      </c>
      <c r="L58" s="50">
        <v>0</v>
      </c>
      <c r="M58" s="51">
        <v>99859</v>
      </c>
      <c r="N58" s="40"/>
      <c r="O58" s="40"/>
      <c r="P58" s="40"/>
      <c r="Q58" s="40"/>
      <c r="R58"/>
      <c r="S58"/>
      <c r="T58"/>
      <c r="U58"/>
      <c r="V58"/>
      <c r="DB58" s="41"/>
    </row>
    <row r="59" spans="1:106" ht="51">
      <c r="A59" s="37"/>
      <c r="B59" s="1" t="s">
        <v>190</v>
      </c>
      <c r="C59" s="1"/>
      <c r="D59" s="1" t="s">
        <v>191</v>
      </c>
      <c r="E59" s="49" t="s">
        <v>66</v>
      </c>
      <c r="F59" s="50">
        <v>47796</v>
      </c>
      <c r="G59" s="50">
        <v>46410</v>
      </c>
      <c r="H59" s="50">
        <v>44965</v>
      </c>
      <c r="I59" s="50">
        <v>43479</v>
      </c>
      <c r="J59" s="50">
        <v>42015</v>
      </c>
      <c r="K59" s="50">
        <v>40554</v>
      </c>
      <c r="L59" s="50">
        <v>66024</v>
      </c>
      <c r="M59" s="51">
        <v>331243</v>
      </c>
      <c r="N59" s="40"/>
      <c r="O59" s="40"/>
      <c r="P59" s="40"/>
      <c r="Q59" s="40"/>
      <c r="R59"/>
      <c r="S59"/>
      <c r="T59"/>
      <c r="U59"/>
      <c r="V59"/>
      <c r="DB59" s="41"/>
    </row>
    <row r="60" spans="1:106" ht="51">
      <c r="A60" s="37"/>
      <c r="B60" s="1" t="s">
        <v>192</v>
      </c>
      <c r="C60" s="1"/>
      <c r="D60" s="1" t="s">
        <v>193</v>
      </c>
      <c r="E60" s="49" t="s">
        <v>194</v>
      </c>
      <c r="F60" s="50">
        <v>36003</v>
      </c>
      <c r="G60" s="50">
        <v>151599</v>
      </c>
      <c r="H60" s="50">
        <v>147958</v>
      </c>
      <c r="I60" s="50">
        <v>144317</v>
      </c>
      <c r="J60" s="50">
        <v>140675</v>
      </c>
      <c r="K60" s="50">
        <v>137034</v>
      </c>
      <c r="L60" s="50">
        <v>623936</v>
      </c>
      <c r="M60" s="51">
        <v>1381522</v>
      </c>
      <c r="N60" s="40"/>
      <c r="O60" s="40"/>
      <c r="P60" s="40"/>
      <c r="Q60" s="40"/>
      <c r="R60"/>
      <c r="S60"/>
      <c r="T60"/>
      <c r="U60"/>
      <c r="V60"/>
      <c r="DB60" s="41"/>
    </row>
    <row r="61" spans="1:106" ht="38.25">
      <c r="A61" s="37"/>
      <c r="B61" s="1" t="s">
        <v>195</v>
      </c>
      <c r="C61" s="1"/>
      <c r="D61" s="1" t="s">
        <v>240</v>
      </c>
      <c r="E61" s="49" t="s">
        <v>196</v>
      </c>
      <c r="F61" s="50">
        <v>8169</v>
      </c>
      <c r="G61" s="50">
        <v>117651</v>
      </c>
      <c r="H61" s="50">
        <v>116717</v>
      </c>
      <c r="I61" s="50">
        <v>115784</v>
      </c>
      <c r="J61" s="50">
        <v>114850</v>
      </c>
      <c r="K61" s="50">
        <v>113917</v>
      </c>
      <c r="L61" s="50">
        <v>418874</v>
      </c>
      <c r="M61" s="51">
        <v>1005962</v>
      </c>
      <c r="N61" s="40"/>
      <c r="O61" s="40"/>
      <c r="P61" s="40"/>
      <c r="Q61" s="40"/>
      <c r="R61"/>
      <c r="S61"/>
      <c r="T61"/>
      <c r="U61"/>
      <c r="V61"/>
      <c r="DB61" s="41"/>
    </row>
    <row r="62" spans="1:106" ht="25.5">
      <c r="A62" s="37"/>
      <c r="B62" s="1" t="s">
        <v>197</v>
      </c>
      <c r="C62" s="1"/>
      <c r="D62" s="1" t="s">
        <v>198</v>
      </c>
      <c r="E62" s="49" t="s">
        <v>199</v>
      </c>
      <c r="F62" s="50">
        <v>24955</v>
      </c>
      <c r="G62" s="50">
        <v>100302</v>
      </c>
      <c r="H62" s="50">
        <v>97806</v>
      </c>
      <c r="I62" s="50">
        <v>95311</v>
      </c>
      <c r="J62" s="50">
        <v>92815</v>
      </c>
      <c r="K62" s="50">
        <v>90320</v>
      </c>
      <c r="L62" s="50">
        <v>389871</v>
      </c>
      <c r="M62" s="51">
        <v>891380</v>
      </c>
      <c r="N62" s="40"/>
      <c r="O62" s="40"/>
      <c r="P62" s="40"/>
      <c r="Q62" s="40"/>
      <c r="R62"/>
      <c r="S62"/>
      <c r="T62"/>
      <c r="U62"/>
      <c r="V62"/>
      <c r="DB62" s="41"/>
    </row>
    <row r="63" spans="1:106" ht="51">
      <c r="A63" s="37"/>
      <c r="B63" s="1" t="s">
        <v>200</v>
      </c>
      <c r="C63" s="1"/>
      <c r="D63" s="1" t="s">
        <v>243</v>
      </c>
      <c r="E63" s="49" t="s">
        <v>201</v>
      </c>
      <c r="F63" s="50">
        <v>159986</v>
      </c>
      <c r="G63" s="50">
        <v>457182</v>
      </c>
      <c r="H63" s="50">
        <v>447184</v>
      </c>
      <c r="I63" s="50">
        <v>437186</v>
      </c>
      <c r="J63" s="50">
        <v>427188</v>
      </c>
      <c r="K63" s="50">
        <v>417190</v>
      </c>
      <c r="L63" s="50">
        <v>5058073</v>
      </c>
      <c r="M63" s="51">
        <v>7403989</v>
      </c>
      <c r="N63" s="40"/>
      <c r="O63" s="40"/>
      <c r="P63" s="40"/>
      <c r="Q63" s="40"/>
      <c r="R63"/>
      <c r="S63"/>
      <c r="T63"/>
      <c r="U63"/>
      <c r="V63"/>
      <c r="DB63" s="41"/>
    </row>
    <row r="64" spans="1:106">
      <c r="B64" s="52" t="s">
        <v>202</v>
      </c>
      <c r="C64" s="52"/>
      <c r="D64" s="49" t="s">
        <v>68</v>
      </c>
      <c r="E64" s="49" t="s">
        <v>68</v>
      </c>
      <c r="F64" s="51">
        <f t="shared" ref="F64:L64" si="0">SUM(F12:F63)</f>
        <v>3751192</v>
      </c>
      <c r="G64" s="51">
        <f t="shared" si="0"/>
        <v>4150968</v>
      </c>
      <c r="H64" s="51">
        <f t="shared" si="0"/>
        <v>4129516</v>
      </c>
      <c r="I64" s="51">
        <f t="shared" si="0"/>
        <v>3946880</v>
      </c>
      <c r="J64" s="51">
        <f t="shared" si="0"/>
        <v>3776257</v>
      </c>
      <c r="K64" s="51">
        <f t="shared" si="0"/>
        <v>3510869</v>
      </c>
      <c r="L64" s="51">
        <f t="shared" si="0"/>
        <v>29043462</v>
      </c>
      <c r="M64" s="51">
        <f>SUM(M12:M63)</f>
        <v>52309144</v>
      </c>
      <c r="O64" s="53"/>
      <c r="R64"/>
      <c r="S64"/>
      <c r="T64"/>
      <c r="U64"/>
      <c r="V64"/>
    </row>
    <row r="65" spans="1:106">
      <c r="B65" s="45" t="s">
        <v>203</v>
      </c>
      <c r="C65" s="82"/>
      <c r="D65" s="46"/>
      <c r="E65" s="46"/>
      <c r="F65" s="47"/>
      <c r="G65" s="47"/>
      <c r="H65" s="47"/>
      <c r="I65" s="47"/>
      <c r="J65" s="47"/>
      <c r="K65" s="47"/>
      <c r="L65" s="47"/>
      <c r="M65" s="48"/>
      <c r="O65" s="53"/>
      <c r="R65"/>
      <c r="S65"/>
      <c r="T65"/>
      <c r="U65"/>
      <c r="V65"/>
    </row>
    <row r="66" spans="1:106">
      <c r="B66" s="1"/>
      <c r="C66" s="1"/>
      <c r="D66" s="1"/>
      <c r="E66" s="49"/>
      <c r="F66" s="50">
        <v>0</v>
      </c>
      <c r="G66" s="50">
        <v>0</v>
      </c>
      <c r="H66" s="50">
        <v>0</v>
      </c>
      <c r="I66" s="50">
        <v>0</v>
      </c>
      <c r="J66" s="50">
        <v>0</v>
      </c>
      <c r="K66" s="50">
        <v>0</v>
      </c>
      <c r="L66" s="50">
        <v>0</v>
      </c>
      <c r="M66" s="51">
        <v>0</v>
      </c>
      <c r="O66" s="53"/>
      <c r="R66"/>
      <c r="S66"/>
      <c r="T66"/>
      <c r="U66"/>
      <c r="V66"/>
    </row>
    <row r="67" spans="1:106">
      <c r="B67" s="52" t="s">
        <v>202</v>
      </c>
      <c r="C67" s="52"/>
      <c r="D67" s="49" t="s">
        <v>68</v>
      </c>
      <c r="E67" s="49" t="s">
        <v>68</v>
      </c>
      <c r="F67" s="51">
        <v>0</v>
      </c>
      <c r="G67" s="51">
        <v>0</v>
      </c>
      <c r="H67" s="51">
        <v>0</v>
      </c>
      <c r="I67" s="51">
        <v>0</v>
      </c>
      <c r="J67" s="51">
        <v>0</v>
      </c>
      <c r="K67" s="51">
        <v>0</v>
      </c>
      <c r="L67" s="51">
        <v>0</v>
      </c>
      <c r="M67" s="51">
        <v>0</v>
      </c>
      <c r="O67" s="53"/>
      <c r="R67"/>
      <c r="S67"/>
      <c r="T67"/>
      <c r="U67"/>
      <c r="V67"/>
    </row>
    <row r="68" spans="1:106">
      <c r="B68" s="52" t="s">
        <v>204</v>
      </c>
      <c r="C68" s="52"/>
      <c r="D68" s="49" t="s">
        <v>68</v>
      </c>
      <c r="E68" s="49" t="s">
        <v>68</v>
      </c>
      <c r="F68" s="51">
        <f t="shared" ref="F68:M68" si="1">F64</f>
        <v>3751192</v>
      </c>
      <c r="G68" s="51">
        <f t="shared" si="1"/>
        <v>4150968</v>
      </c>
      <c r="H68" s="51">
        <f t="shared" si="1"/>
        <v>4129516</v>
      </c>
      <c r="I68" s="51">
        <f t="shared" si="1"/>
        <v>3946880</v>
      </c>
      <c r="J68" s="51">
        <f t="shared" si="1"/>
        <v>3776257</v>
      </c>
      <c r="K68" s="51">
        <f t="shared" si="1"/>
        <v>3510869</v>
      </c>
      <c r="L68" s="51">
        <f t="shared" si="1"/>
        <v>29043462</v>
      </c>
      <c r="M68" s="51">
        <f t="shared" si="1"/>
        <v>52309144</v>
      </c>
      <c r="O68" s="53"/>
      <c r="R68"/>
      <c r="S68"/>
      <c r="T68"/>
      <c r="U68"/>
      <c r="V68"/>
    </row>
    <row r="69" spans="1:106" s="59" customFormat="1">
      <c r="A69" s="54"/>
      <c r="B69" s="55"/>
      <c r="C69" s="55"/>
      <c r="D69" s="56"/>
      <c r="E69" s="56"/>
      <c r="F69" s="57"/>
      <c r="G69" s="57"/>
      <c r="H69" s="57"/>
      <c r="I69" s="57"/>
      <c r="J69" s="57"/>
      <c r="K69" s="57"/>
      <c r="L69" s="57"/>
      <c r="M69" s="58"/>
      <c r="O69" s="60"/>
      <c r="R69"/>
      <c r="S69"/>
      <c r="T69"/>
      <c r="U69"/>
      <c r="V69"/>
    </row>
    <row r="70" spans="1:106" s="59" customFormat="1" ht="25.5">
      <c r="A70" s="54"/>
      <c r="B70" s="61" t="s">
        <v>205</v>
      </c>
      <c r="C70" s="61"/>
      <c r="D70" s="62"/>
      <c r="E70" s="62"/>
      <c r="F70" s="63"/>
      <c r="G70" s="63"/>
      <c r="H70" s="63"/>
      <c r="I70" s="63"/>
      <c r="J70" s="63"/>
      <c r="K70" s="63"/>
      <c r="L70" s="63"/>
      <c r="M70" s="64"/>
      <c r="O70" s="60"/>
      <c r="R70"/>
      <c r="S70"/>
      <c r="T70"/>
      <c r="U70"/>
      <c r="V70"/>
    </row>
    <row r="71" spans="1:106" s="59" customFormat="1" ht="38.25">
      <c r="A71" s="54"/>
      <c r="B71" s="1" t="s">
        <v>206</v>
      </c>
      <c r="C71" s="1"/>
      <c r="D71" s="1" t="s">
        <v>242</v>
      </c>
      <c r="E71" s="49" t="s">
        <v>70</v>
      </c>
      <c r="F71" s="50">
        <v>5402</v>
      </c>
      <c r="G71" s="50">
        <v>5249</v>
      </c>
      <c r="H71" s="50">
        <v>5098</v>
      </c>
      <c r="I71" s="50">
        <v>4944</v>
      </c>
      <c r="J71" s="50">
        <v>2424</v>
      </c>
      <c r="K71" s="50">
        <v>0</v>
      </c>
      <c r="L71" s="50">
        <v>0</v>
      </c>
      <c r="M71" s="51">
        <v>23117</v>
      </c>
      <c r="O71" s="60"/>
      <c r="R71"/>
      <c r="S71"/>
      <c r="T71"/>
      <c r="U71"/>
      <c r="V71"/>
    </row>
    <row r="72" spans="1:106" ht="38.25">
      <c r="A72" s="54"/>
      <c r="B72" s="1" t="s">
        <v>207</v>
      </c>
      <c r="C72" s="1"/>
      <c r="D72" s="1" t="s">
        <v>241</v>
      </c>
      <c r="E72" s="49" t="s">
        <v>69</v>
      </c>
      <c r="F72" s="50">
        <v>5434</v>
      </c>
      <c r="G72" s="50">
        <v>5280</v>
      </c>
      <c r="H72" s="50">
        <v>5128</v>
      </c>
      <c r="I72" s="50">
        <v>4974</v>
      </c>
      <c r="J72" s="50">
        <v>2437</v>
      </c>
      <c r="K72" s="50">
        <v>0</v>
      </c>
      <c r="L72" s="50">
        <v>0</v>
      </c>
      <c r="M72" s="51">
        <v>23253</v>
      </c>
      <c r="N72" s="59"/>
      <c r="O72" s="60"/>
      <c r="P72" s="59"/>
      <c r="Q72" s="59"/>
      <c r="R72"/>
      <c r="S72"/>
      <c r="T72"/>
      <c r="U72"/>
      <c r="V72"/>
      <c r="DB72" s="59"/>
    </row>
    <row r="73" spans="1:106" ht="38.25">
      <c r="A73" s="54"/>
      <c r="B73" s="1" t="s">
        <v>208</v>
      </c>
      <c r="C73" s="1"/>
      <c r="D73" s="1" t="s">
        <v>209</v>
      </c>
      <c r="E73" s="49" t="s">
        <v>76</v>
      </c>
      <c r="F73" s="50">
        <v>22806</v>
      </c>
      <c r="G73" s="50">
        <v>22205</v>
      </c>
      <c r="H73" s="50">
        <v>21592</v>
      </c>
      <c r="I73" s="50">
        <v>20941</v>
      </c>
      <c r="J73" s="50">
        <v>20310</v>
      </c>
      <c r="K73" s="50">
        <v>19677</v>
      </c>
      <c r="L73" s="50">
        <v>117529</v>
      </c>
      <c r="M73" s="51">
        <v>245060</v>
      </c>
      <c r="N73" s="59"/>
      <c r="O73" s="60"/>
      <c r="P73" s="59"/>
      <c r="Q73" s="59"/>
      <c r="R73"/>
      <c r="S73"/>
      <c r="T73"/>
      <c r="U73"/>
      <c r="V73"/>
      <c r="DB73" s="59"/>
    </row>
    <row r="74" spans="1:106" ht="25.5">
      <c r="A74" s="54"/>
      <c r="B74" s="1" t="s">
        <v>210</v>
      </c>
      <c r="C74" s="1"/>
      <c r="D74" s="1" t="s">
        <v>211</v>
      </c>
      <c r="E74" s="49" t="s">
        <v>76</v>
      </c>
      <c r="F74" s="50">
        <v>30585</v>
      </c>
      <c r="G74" s="50">
        <v>29780</v>
      </c>
      <c r="H74" s="50">
        <v>28957</v>
      </c>
      <c r="I74" s="50">
        <v>28084</v>
      </c>
      <c r="J74" s="50">
        <v>27237</v>
      </c>
      <c r="K74" s="50">
        <v>26389</v>
      </c>
      <c r="L74" s="50">
        <v>157601</v>
      </c>
      <c r="M74" s="51">
        <v>328633</v>
      </c>
      <c r="N74" s="59"/>
      <c r="O74" s="60"/>
      <c r="P74" s="59"/>
      <c r="Q74" s="59"/>
      <c r="R74"/>
      <c r="S74"/>
      <c r="T74"/>
      <c r="U74"/>
      <c r="V74"/>
      <c r="DB74" s="59"/>
    </row>
    <row r="75" spans="1:106" ht="25.5">
      <c r="A75" s="54"/>
      <c r="B75" s="1" t="s">
        <v>212</v>
      </c>
      <c r="C75" s="1"/>
      <c r="D75" s="1" t="s">
        <v>213</v>
      </c>
      <c r="E75" s="49" t="s">
        <v>76</v>
      </c>
      <c r="F75" s="50">
        <v>29887</v>
      </c>
      <c r="G75" s="50">
        <v>29101</v>
      </c>
      <c r="H75" s="50">
        <v>28297</v>
      </c>
      <c r="I75" s="50">
        <v>27444</v>
      </c>
      <c r="J75" s="50">
        <v>26616</v>
      </c>
      <c r="K75" s="50">
        <v>25788</v>
      </c>
      <c r="L75" s="50">
        <v>154041</v>
      </c>
      <c r="M75" s="51">
        <v>321174</v>
      </c>
      <c r="N75" s="59"/>
      <c r="O75" s="60"/>
      <c r="P75" s="59"/>
      <c r="Q75" s="59"/>
      <c r="R75"/>
      <c r="S75"/>
      <c r="T75"/>
      <c r="U75"/>
      <c r="V75"/>
      <c r="DB75" s="59"/>
    </row>
    <row r="76" spans="1:106" ht="38.25">
      <c r="A76" s="54"/>
      <c r="B76" s="1" t="s">
        <v>214</v>
      </c>
      <c r="C76" s="1"/>
      <c r="D76" s="1" t="s">
        <v>233</v>
      </c>
      <c r="E76" s="49" t="s">
        <v>70</v>
      </c>
      <c r="F76" s="50">
        <v>6341</v>
      </c>
      <c r="G76" s="50">
        <v>6162</v>
      </c>
      <c r="H76" s="50">
        <v>5984</v>
      </c>
      <c r="I76" s="50">
        <v>5804</v>
      </c>
      <c r="J76" s="50">
        <v>2844</v>
      </c>
      <c r="K76" s="50">
        <v>0</v>
      </c>
      <c r="L76" s="50">
        <v>0</v>
      </c>
      <c r="M76" s="51">
        <v>27135</v>
      </c>
      <c r="N76" s="59"/>
      <c r="O76" s="60"/>
      <c r="P76" s="59"/>
      <c r="Q76" s="59"/>
      <c r="R76"/>
      <c r="S76"/>
      <c r="T76"/>
      <c r="U76"/>
      <c r="V76"/>
      <c r="DB76" s="59"/>
    </row>
    <row r="77" spans="1:106" ht="38.25">
      <c r="A77" s="54"/>
      <c r="B77" s="1" t="s">
        <v>215</v>
      </c>
      <c r="C77" s="1"/>
      <c r="D77" s="1" t="s">
        <v>234</v>
      </c>
      <c r="E77" s="49" t="s">
        <v>71</v>
      </c>
      <c r="F77" s="50">
        <v>4912</v>
      </c>
      <c r="G77" s="50">
        <v>4774</v>
      </c>
      <c r="H77" s="50">
        <v>4637</v>
      </c>
      <c r="I77" s="50">
        <v>4499</v>
      </c>
      <c r="J77" s="50">
        <v>3292</v>
      </c>
      <c r="K77" s="50">
        <v>0</v>
      </c>
      <c r="L77" s="50">
        <v>0</v>
      </c>
      <c r="M77" s="51">
        <v>22114</v>
      </c>
      <c r="N77" s="59"/>
      <c r="O77" s="60"/>
      <c r="P77" s="59"/>
      <c r="Q77" s="59"/>
      <c r="R77"/>
      <c r="S77"/>
      <c r="T77"/>
      <c r="U77"/>
      <c r="V77"/>
      <c r="DB77" s="59"/>
    </row>
    <row r="78" spans="1:106" ht="38.25">
      <c r="A78" s="54"/>
      <c r="B78" s="1" t="s">
        <v>216</v>
      </c>
      <c r="C78" s="1"/>
      <c r="D78" s="1" t="s">
        <v>73</v>
      </c>
      <c r="E78" s="49" t="s">
        <v>217</v>
      </c>
      <c r="F78" s="50">
        <v>249658</v>
      </c>
      <c r="G78" s="50">
        <v>246979</v>
      </c>
      <c r="H78" s="50">
        <v>242402</v>
      </c>
      <c r="I78" s="50">
        <v>237141</v>
      </c>
      <c r="J78" s="50">
        <v>232229</v>
      </c>
      <c r="K78" s="50">
        <v>132604</v>
      </c>
      <c r="L78" s="50">
        <v>842462</v>
      </c>
      <c r="M78" s="51">
        <v>2183475</v>
      </c>
      <c r="N78" s="59"/>
      <c r="O78" s="60"/>
      <c r="P78" s="59"/>
      <c r="Q78" s="59"/>
      <c r="R78"/>
      <c r="S78"/>
      <c r="T78"/>
      <c r="U78"/>
      <c r="V78"/>
      <c r="DB78" s="59"/>
    </row>
    <row r="79" spans="1:106" ht="38.25">
      <c r="A79" s="54"/>
      <c r="B79" s="1" t="s">
        <v>218</v>
      </c>
      <c r="C79" s="1"/>
      <c r="D79" s="1" t="s">
        <v>74</v>
      </c>
      <c r="E79" s="49" t="s">
        <v>217</v>
      </c>
      <c r="F79" s="50">
        <v>156022</v>
      </c>
      <c r="G79" s="50">
        <v>154348</v>
      </c>
      <c r="H79" s="50">
        <v>151487</v>
      </c>
      <c r="I79" s="50">
        <v>148199</v>
      </c>
      <c r="J79" s="50">
        <v>145130</v>
      </c>
      <c r="K79" s="50">
        <v>142055</v>
      </c>
      <c r="L79" s="50">
        <v>902503</v>
      </c>
      <c r="M79" s="51">
        <v>1799744</v>
      </c>
      <c r="N79" s="59"/>
      <c r="O79" s="60"/>
      <c r="P79" s="59"/>
      <c r="Q79" s="59"/>
      <c r="R79"/>
      <c r="S79"/>
      <c r="T79"/>
      <c r="U79"/>
      <c r="V79"/>
      <c r="DB79" s="59"/>
    </row>
    <row r="80" spans="1:106" ht="38.25">
      <c r="A80" s="54"/>
      <c r="B80" s="1" t="s">
        <v>219</v>
      </c>
      <c r="C80" s="1"/>
      <c r="D80" s="1" t="s">
        <v>75</v>
      </c>
      <c r="E80" s="49" t="s">
        <v>217</v>
      </c>
      <c r="F80" s="50">
        <v>145641</v>
      </c>
      <c r="G80" s="50">
        <v>144078</v>
      </c>
      <c r="H80" s="50">
        <v>141408</v>
      </c>
      <c r="I80" s="50">
        <v>138339</v>
      </c>
      <c r="J80" s="50">
        <v>135474</v>
      </c>
      <c r="K80" s="50">
        <v>227309</v>
      </c>
      <c r="L80" s="50">
        <v>1444144</v>
      </c>
      <c r="M80" s="51">
        <v>2376393</v>
      </c>
      <c r="N80" s="59"/>
      <c r="O80" s="60"/>
      <c r="P80" s="59"/>
      <c r="Q80" s="59"/>
      <c r="R80"/>
      <c r="S80"/>
      <c r="T80"/>
      <c r="U80"/>
      <c r="V80"/>
      <c r="DB80" s="59"/>
    </row>
    <row r="81" spans="1:106" ht="38.25">
      <c r="A81" s="54"/>
      <c r="B81" s="1" t="s">
        <v>220</v>
      </c>
      <c r="C81" s="1"/>
      <c r="D81" s="1" t="s">
        <v>72</v>
      </c>
      <c r="E81" s="49" t="s">
        <v>217</v>
      </c>
      <c r="F81" s="50">
        <v>17696</v>
      </c>
      <c r="G81" s="50">
        <v>17505</v>
      </c>
      <c r="H81" s="50">
        <v>17181</v>
      </c>
      <c r="I81" s="50">
        <v>16808</v>
      </c>
      <c r="J81" s="50">
        <v>16459</v>
      </c>
      <c r="K81" s="50">
        <v>16110</v>
      </c>
      <c r="L81" s="50">
        <v>102344</v>
      </c>
      <c r="M81" s="51">
        <v>204103</v>
      </c>
      <c r="N81" s="59"/>
      <c r="O81" s="60"/>
      <c r="P81" s="59"/>
      <c r="Q81" s="59"/>
      <c r="R81"/>
      <c r="S81"/>
      <c r="T81"/>
      <c r="U81"/>
      <c r="V81"/>
      <c r="DB81" s="59"/>
    </row>
    <row r="82" spans="1:106">
      <c r="B82" s="52" t="s">
        <v>202</v>
      </c>
      <c r="C82" s="52"/>
      <c r="D82" s="49" t="s">
        <v>68</v>
      </c>
      <c r="E82" s="49" t="s">
        <v>68</v>
      </c>
      <c r="F82" s="51">
        <f t="shared" ref="F82:L82" si="2">SUM(F71:F81)</f>
        <v>674384</v>
      </c>
      <c r="G82" s="51">
        <f t="shared" si="2"/>
        <v>665461</v>
      </c>
      <c r="H82" s="51">
        <f t="shared" si="2"/>
        <v>652171</v>
      </c>
      <c r="I82" s="51">
        <f t="shared" si="2"/>
        <v>637177</v>
      </c>
      <c r="J82" s="51">
        <f t="shared" si="2"/>
        <v>614452</v>
      </c>
      <c r="K82" s="51">
        <f t="shared" si="2"/>
        <v>589932</v>
      </c>
      <c r="L82" s="51">
        <f t="shared" si="2"/>
        <v>3720624</v>
      </c>
      <c r="M82" s="51">
        <f>SUM(M71:M81)</f>
        <v>7554201</v>
      </c>
      <c r="S82"/>
      <c r="T82"/>
      <c r="V82"/>
    </row>
    <row r="83" spans="1:106" ht="30.75" customHeight="1">
      <c r="B83" s="61" t="s">
        <v>221</v>
      </c>
      <c r="C83" s="61"/>
      <c r="D83" s="62"/>
      <c r="E83" s="62"/>
      <c r="F83" s="63"/>
      <c r="G83" s="63"/>
      <c r="H83" s="63"/>
      <c r="I83" s="63"/>
      <c r="J83" s="63"/>
      <c r="K83" s="63"/>
      <c r="L83" s="63"/>
      <c r="M83" s="64"/>
      <c r="S83"/>
      <c r="T83"/>
    </row>
    <row r="84" spans="1:106">
      <c r="B84" s="1"/>
      <c r="C84" s="1"/>
      <c r="D84" s="1"/>
      <c r="E84" s="49"/>
      <c r="F84" s="50">
        <v>0</v>
      </c>
      <c r="G84" s="50">
        <v>0</v>
      </c>
      <c r="H84" s="50">
        <v>0</v>
      </c>
      <c r="I84" s="50">
        <v>0</v>
      </c>
      <c r="J84" s="50">
        <v>0</v>
      </c>
      <c r="K84" s="50">
        <v>0</v>
      </c>
      <c r="L84" s="50">
        <v>0</v>
      </c>
      <c r="M84" s="51">
        <v>0</v>
      </c>
      <c r="S84"/>
      <c r="T84"/>
    </row>
    <row r="85" spans="1:106">
      <c r="B85" s="52" t="s">
        <v>202</v>
      </c>
      <c r="C85" s="52"/>
      <c r="D85" s="49" t="s">
        <v>68</v>
      </c>
      <c r="E85" s="49" t="s">
        <v>68</v>
      </c>
      <c r="F85" s="51">
        <v>0</v>
      </c>
      <c r="G85" s="51">
        <v>0</v>
      </c>
      <c r="H85" s="51">
        <v>0</v>
      </c>
      <c r="I85" s="51">
        <v>0</v>
      </c>
      <c r="J85" s="51">
        <v>0</v>
      </c>
      <c r="K85" s="51">
        <v>0</v>
      </c>
      <c r="L85" s="51">
        <v>0</v>
      </c>
      <c r="M85" s="51">
        <v>0</v>
      </c>
      <c r="S85"/>
      <c r="T85"/>
    </row>
    <row r="86" spans="1:106">
      <c r="B86" s="52" t="s">
        <v>204</v>
      </c>
      <c r="C86" s="52"/>
      <c r="D86" s="49" t="s">
        <v>68</v>
      </c>
      <c r="E86" s="49" t="s">
        <v>68</v>
      </c>
      <c r="F86" s="51">
        <f t="shared" ref="F86:M86" si="3">F82</f>
        <v>674384</v>
      </c>
      <c r="G86" s="51">
        <f t="shared" si="3"/>
        <v>665461</v>
      </c>
      <c r="H86" s="51">
        <f t="shared" si="3"/>
        <v>652171</v>
      </c>
      <c r="I86" s="51">
        <f t="shared" si="3"/>
        <v>637177</v>
      </c>
      <c r="J86" s="51">
        <f t="shared" si="3"/>
        <v>614452</v>
      </c>
      <c r="K86" s="51">
        <f t="shared" si="3"/>
        <v>589932</v>
      </c>
      <c r="L86" s="51">
        <f t="shared" si="3"/>
        <v>3720624</v>
      </c>
      <c r="M86" s="51">
        <f t="shared" si="3"/>
        <v>7554201</v>
      </c>
      <c r="S86"/>
      <c r="T86"/>
    </row>
    <row r="87" spans="1:106">
      <c r="B87" s="65"/>
      <c r="C87" s="65"/>
      <c r="D87" s="66"/>
      <c r="E87" s="66"/>
      <c r="F87" s="57"/>
      <c r="G87" s="57"/>
      <c r="H87" s="57"/>
      <c r="I87" s="57"/>
      <c r="J87" s="57"/>
      <c r="K87" s="57"/>
      <c r="L87" s="57"/>
      <c r="M87" s="67"/>
      <c r="S87"/>
      <c r="T87"/>
      <c r="V87"/>
    </row>
    <row r="88" spans="1:106" ht="26.25" customHeight="1">
      <c r="B88" s="52" t="s">
        <v>77</v>
      </c>
      <c r="C88" s="52"/>
      <c r="D88" s="49" t="s">
        <v>68</v>
      </c>
      <c r="E88" s="49" t="s">
        <v>68</v>
      </c>
      <c r="F88" s="68">
        <v>0</v>
      </c>
      <c r="G88" s="68">
        <v>0</v>
      </c>
      <c r="H88" s="68">
        <v>0</v>
      </c>
      <c r="I88" s="68">
        <v>0</v>
      </c>
      <c r="J88" s="68">
        <v>0</v>
      </c>
      <c r="K88" s="68">
        <v>0</v>
      </c>
      <c r="L88" s="68">
        <v>0</v>
      </c>
      <c r="M88" s="51">
        <v>0</v>
      </c>
      <c r="S88"/>
      <c r="T88"/>
      <c r="V88"/>
    </row>
    <row r="89" spans="1:106">
      <c r="B89" s="65"/>
      <c r="C89" s="65"/>
      <c r="D89" s="56"/>
      <c r="E89" s="56"/>
      <c r="F89" s="57"/>
      <c r="G89" s="57"/>
      <c r="H89" s="57"/>
      <c r="I89" s="57"/>
      <c r="J89" s="57"/>
      <c r="K89" s="57"/>
      <c r="L89" s="57"/>
      <c r="M89" s="67"/>
      <c r="S89"/>
      <c r="T89"/>
      <c r="V89"/>
    </row>
    <row r="90" spans="1:106">
      <c r="B90" s="52" t="s">
        <v>78</v>
      </c>
      <c r="C90" s="52"/>
      <c r="D90" s="49" t="s">
        <v>68</v>
      </c>
      <c r="E90" s="49" t="s">
        <v>68</v>
      </c>
      <c r="F90" s="51">
        <f t="shared" ref="F90:M90" si="4">F86+F68</f>
        <v>4425576</v>
      </c>
      <c r="G90" s="51">
        <f t="shared" si="4"/>
        <v>4816429</v>
      </c>
      <c r="H90" s="51">
        <f t="shared" si="4"/>
        <v>4781687</v>
      </c>
      <c r="I90" s="51">
        <f t="shared" si="4"/>
        <v>4584057</v>
      </c>
      <c r="J90" s="51">
        <f t="shared" si="4"/>
        <v>4390709</v>
      </c>
      <c r="K90" s="51">
        <f t="shared" si="4"/>
        <v>4100801</v>
      </c>
      <c r="L90" s="51">
        <f t="shared" si="4"/>
        <v>32764086</v>
      </c>
      <c r="M90" s="51">
        <f t="shared" si="4"/>
        <v>59863345</v>
      </c>
      <c r="S90"/>
      <c r="T90"/>
      <c r="V90"/>
    </row>
    <row r="91" spans="1:106">
      <c r="B91" s="65"/>
      <c r="C91" s="65"/>
      <c r="D91" s="56"/>
      <c r="E91" s="56"/>
      <c r="F91" s="57"/>
      <c r="G91" s="57"/>
      <c r="H91" s="57"/>
      <c r="I91" s="57"/>
      <c r="J91" s="57"/>
      <c r="K91" s="57"/>
      <c r="L91" s="57"/>
      <c r="M91" s="58"/>
      <c r="S91"/>
      <c r="T91"/>
      <c r="V91"/>
    </row>
    <row r="92" spans="1:106">
      <c r="B92" s="110" t="s">
        <v>222</v>
      </c>
      <c r="C92" s="110"/>
      <c r="D92" s="110"/>
      <c r="E92" s="110"/>
      <c r="F92" s="69">
        <f>F90/M94*100</f>
        <v>6.7184280104830272</v>
      </c>
      <c r="G92" s="69">
        <f>G90/M94*100</f>
        <v>7.3117785129218777</v>
      </c>
      <c r="H92" s="69">
        <f>H90/M94*100</f>
        <v>7.2590369882163479</v>
      </c>
      <c r="I92" s="69">
        <f>I90/M94*100</f>
        <v>6.9590166230228094</v>
      </c>
      <c r="J92" s="69">
        <f>J90/M94*100</f>
        <v>6.6654967243766503</v>
      </c>
      <c r="K92" s="69">
        <f>K90/M94*100</f>
        <v>6.2253899388049847</v>
      </c>
      <c r="L92" s="70" t="s">
        <v>68</v>
      </c>
      <c r="M92" s="70" t="s">
        <v>68</v>
      </c>
      <c r="S92"/>
      <c r="T92"/>
      <c r="V92"/>
    </row>
    <row r="93" spans="1:106">
      <c r="B93" s="66"/>
      <c r="C93" s="66"/>
      <c r="D93" s="71"/>
      <c r="E93" s="71"/>
      <c r="F93" s="72"/>
      <c r="G93" s="72"/>
      <c r="H93" s="72"/>
      <c r="I93" s="72"/>
      <c r="J93" s="72"/>
      <c r="K93" s="72"/>
      <c r="L93" s="72"/>
      <c r="M93" s="73"/>
      <c r="S93"/>
      <c r="T93"/>
      <c r="V93"/>
    </row>
    <row r="94" spans="1:106" ht="57.75" customHeight="1">
      <c r="B94" s="105" t="s">
        <v>223</v>
      </c>
      <c r="C94" s="105"/>
      <c r="D94" s="105"/>
      <c r="E94" s="105"/>
      <c r="F94" s="74"/>
      <c r="G94" s="74"/>
      <c r="H94" s="74"/>
      <c r="I94" s="74"/>
      <c r="J94" s="74"/>
      <c r="K94" s="74"/>
      <c r="L94" s="75"/>
      <c r="M94" s="76">
        <f>98481908-21777814-10831899</f>
        <v>65872195</v>
      </c>
      <c r="S94"/>
      <c r="T94"/>
      <c r="V94"/>
    </row>
    <row r="95" spans="1:106">
      <c r="B95" s="77"/>
      <c r="C95" s="77"/>
      <c r="D95" s="78"/>
      <c r="E95" s="78"/>
      <c r="F95" s="79"/>
      <c r="G95" s="79"/>
      <c r="H95" s="79"/>
      <c r="I95" s="79"/>
      <c r="J95" s="79"/>
      <c r="K95" s="79"/>
      <c r="L95" s="79"/>
      <c r="O95" s="27"/>
      <c r="R95"/>
      <c r="T95"/>
    </row>
    <row r="96" spans="1:106">
      <c r="B96" s="77"/>
      <c r="C96" s="77"/>
      <c r="D96" s="80"/>
      <c r="E96" s="80"/>
    </row>
    <row r="97" spans="2:5">
      <c r="B97" s="77"/>
      <c r="C97" s="77"/>
      <c r="D97" s="80"/>
      <c r="E97" s="80"/>
    </row>
    <row r="98" spans="2:5">
      <c r="D98" s="81"/>
    </row>
  </sheetData>
  <mergeCells count="11">
    <mergeCell ref="B94:E94"/>
    <mergeCell ref="B7:B8"/>
    <mergeCell ref="E7:E8"/>
    <mergeCell ref="D7:D8"/>
    <mergeCell ref="F7:M7"/>
    <mergeCell ref="B92:E92"/>
    <mergeCell ref="K1:M1"/>
    <mergeCell ref="I2:M2"/>
    <mergeCell ref="H3:M3"/>
    <mergeCell ref="F4:M4"/>
    <mergeCell ref="B5:M5"/>
  </mergeCells>
  <pageMargins left="0.25" right="0.25" top="0.75" bottom="0.75" header="0.3" footer="0.3"/>
  <pageSetup paperSize="9" scale="6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9A322-7E13-4DB3-A8BD-C6DDE67A22F4}">
  <sheetPr>
    <pageSetUpPr fitToPage="1"/>
  </sheetPr>
  <dimension ref="A1:F19"/>
  <sheetViews>
    <sheetView workbookViewId="0">
      <selection activeCell="K19" sqref="K19"/>
    </sheetView>
  </sheetViews>
  <sheetFormatPr defaultRowHeight="15"/>
  <cols>
    <col min="1" max="1" width="6.140625" customWidth="1"/>
    <col min="2" max="2" width="38.85546875" customWidth="1"/>
    <col min="3" max="3" width="11.5703125" customWidth="1"/>
    <col min="4" max="4" width="12.42578125" customWidth="1"/>
    <col min="5" max="5" width="12.85546875" customWidth="1"/>
    <col min="6" max="6" width="12.42578125" customWidth="1"/>
  </cols>
  <sheetData>
    <row r="1" spans="1:6">
      <c r="F1" s="83" t="s">
        <v>244</v>
      </c>
    </row>
    <row r="2" spans="1:6">
      <c r="F2" s="5" t="s">
        <v>226</v>
      </c>
    </row>
    <row r="3" spans="1:6">
      <c r="F3" s="83" t="s">
        <v>225</v>
      </c>
    </row>
    <row r="4" spans="1:6">
      <c r="F4" s="6"/>
    </row>
    <row r="6" spans="1:6" ht="33" customHeight="1">
      <c r="A6" s="111" t="s">
        <v>245</v>
      </c>
      <c r="B6" s="111"/>
      <c r="C6" s="111"/>
      <c r="D6" s="111"/>
      <c r="E6" s="111"/>
      <c r="F6" s="111"/>
    </row>
    <row r="9" spans="1:6" ht="15.75">
      <c r="A9" s="7" t="s">
        <v>79</v>
      </c>
      <c r="B9" s="8" t="s">
        <v>80</v>
      </c>
      <c r="C9" s="8" t="s">
        <v>81</v>
      </c>
      <c r="D9" s="8" t="s">
        <v>82</v>
      </c>
      <c r="E9" s="8" t="s">
        <v>83</v>
      </c>
      <c r="F9" s="8" t="s">
        <v>84</v>
      </c>
    </row>
    <row r="10" spans="1:6" s="11" customFormat="1" ht="15.75">
      <c r="A10" s="9" t="s">
        <v>85</v>
      </c>
      <c r="B10" s="9" t="s">
        <v>86</v>
      </c>
      <c r="C10" s="9"/>
      <c r="D10" s="10">
        <f>D11</f>
        <v>637894</v>
      </c>
      <c r="E10" s="10">
        <f t="shared" ref="E10:F10" si="0">E11</f>
        <v>637894</v>
      </c>
      <c r="F10" s="10">
        <f t="shared" si="0"/>
        <v>637894</v>
      </c>
    </row>
    <row r="11" spans="1:6" ht="31.5">
      <c r="A11" s="7"/>
      <c r="B11" s="12" t="s">
        <v>87</v>
      </c>
      <c r="C11" s="13" t="s">
        <v>88</v>
      </c>
      <c r="D11" s="14">
        <v>637894</v>
      </c>
      <c r="E11" s="14">
        <f>D11</f>
        <v>637894</v>
      </c>
      <c r="F11" s="14">
        <f>D11</f>
        <v>637894</v>
      </c>
    </row>
    <row r="12" spans="1:6" s="11" customFormat="1" ht="15.75">
      <c r="A12" s="9" t="s">
        <v>89</v>
      </c>
      <c r="B12" s="9" t="s">
        <v>90</v>
      </c>
      <c r="C12" s="15"/>
      <c r="D12" s="10">
        <f>SUM(D13:D14)</f>
        <v>637894</v>
      </c>
      <c r="E12" s="10">
        <f>SUM(E13:E14)</f>
        <v>637894</v>
      </c>
      <c r="F12" s="10">
        <f>SUM(F13:F14)</f>
        <v>637894</v>
      </c>
    </row>
    <row r="13" spans="1:6" ht="15.75">
      <c r="A13" s="7">
        <v>1</v>
      </c>
      <c r="B13" s="7" t="s">
        <v>91</v>
      </c>
      <c r="C13" s="8">
        <v>2200</v>
      </c>
      <c r="D13" s="14">
        <f>D11</f>
        <v>637894</v>
      </c>
      <c r="E13" s="14">
        <f>D13</f>
        <v>637894</v>
      </c>
      <c r="F13" s="14">
        <f>D13</f>
        <v>637894</v>
      </c>
    </row>
    <row r="14" spans="1:6" ht="15.75">
      <c r="A14" s="7">
        <v>2</v>
      </c>
      <c r="B14" s="7" t="s">
        <v>92</v>
      </c>
      <c r="C14" s="8">
        <v>5200</v>
      </c>
      <c r="D14" s="14"/>
      <c r="E14" s="14"/>
      <c r="F14" s="14"/>
    </row>
    <row r="15" spans="1:6" s="11" customFormat="1" ht="15.75">
      <c r="A15" s="9" t="s">
        <v>93</v>
      </c>
      <c r="B15" s="9" t="s">
        <v>94</v>
      </c>
      <c r="C15" s="9"/>
      <c r="D15" s="10">
        <f>D16</f>
        <v>0</v>
      </c>
      <c r="E15" s="10">
        <f t="shared" ref="E15:F15" si="1">E16</f>
        <v>0</v>
      </c>
      <c r="F15" s="10">
        <f t="shared" si="1"/>
        <v>0</v>
      </c>
    </row>
    <row r="16" spans="1:6" ht="15.75">
      <c r="A16" s="7"/>
      <c r="B16" s="7" t="s">
        <v>95</v>
      </c>
      <c r="C16" s="7" t="s">
        <v>30</v>
      </c>
      <c r="D16" s="14">
        <v>0</v>
      </c>
      <c r="E16" s="14">
        <v>0</v>
      </c>
      <c r="F16" s="14">
        <v>0</v>
      </c>
    </row>
    <row r="18" spans="2:6">
      <c r="D18" s="16"/>
      <c r="E18" s="16"/>
      <c r="F18" s="16"/>
    </row>
    <row r="19" spans="2:6">
      <c r="B19" s="112"/>
      <c r="C19" s="112"/>
      <c r="D19" s="112"/>
      <c r="E19" s="112"/>
    </row>
  </sheetData>
  <mergeCells count="2">
    <mergeCell ref="A6:F6"/>
    <mergeCell ref="B19:E19"/>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7</vt:i4>
      </vt:variant>
    </vt:vector>
  </HeadingPairs>
  <TitlesOfParts>
    <vt:vector size="7" baseType="lpstr">
      <vt:lpstr>Pielikums Nr.1</vt:lpstr>
      <vt:lpstr>Pielikums Nr.2</vt:lpstr>
      <vt:lpstr>Pielikums Nr.3</vt:lpstr>
      <vt:lpstr>Pielikums Nr.4</vt:lpstr>
      <vt:lpstr>Pielikums Nr.5</vt:lpstr>
      <vt:lpstr>Pielikums Nr.6</vt:lpstr>
      <vt:lpstr>Pielikums Nr.7</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aiga.katkevica</dc:creator>
  <cp:keywords/>
  <dc:description/>
  <cp:lastModifiedBy>Agnese Upīte</cp:lastModifiedBy>
  <cp:lastPrinted>2026-01-30T09:06:59Z</cp:lastPrinted>
  <dcterms:created xsi:type="dcterms:W3CDTF">2025-01-22T09:30:28Z</dcterms:created>
  <dcterms:modified xsi:type="dcterms:W3CDTF">2026-05-13T06:45:33Z</dcterms:modified>
  <cp:category/>
</cp:coreProperties>
</file>