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85F710F-DAB0-44B9-B682-3D62025218E3}" xr6:coauthVersionLast="47" xr6:coauthVersionMax="47" xr10:uidLastSave="{00000000-0000-0000-0000-000000000000}"/>
  <bookViews>
    <workbookView xWindow="-108" yWindow="-108" windowWidth="23256" windowHeight="12456" tabRatio="637" xr2:uid="{00000000-000D-0000-FFFF-FFFF00000000}"/>
  </bookViews>
  <sheets>
    <sheet name="2026_01" sheetId="87" r:id="rId1"/>
  </sheets>
  <definedNames>
    <definedName name="_xlnm.Print_Titles" localSheetId="0">'2026_01'!$6:$6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600" i="87" l="1"/>
  <c r="A11" i="87" l="1"/>
  <c r="A14" i="87" s="1"/>
  <c r="A17" i="87" s="1"/>
  <c r="A20" i="87" s="1"/>
  <c r="A23" i="87" s="1"/>
  <c r="A26" i="87" s="1"/>
  <c r="A29" i="87" s="1"/>
  <c r="A32" i="87" s="1"/>
  <c r="A35" i="87" s="1"/>
  <c r="A38" i="87" s="1"/>
  <c r="A41" i="87" s="1"/>
  <c r="A44" i="87" s="1"/>
  <c r="A47" i="87" s="1"/>
  <c r="A50" i="87" s="1"/>
  <c r="A53" i="87" s="1"/>
  <c r="A56" i="87" s="1"/>
  <c r="A59" i="87" s="1"/>
  <c r="A62" i="87" s="1"/>
  <c r="A65" i="87" s="1"/>
  <c r="A68" i="87" l="1"/>
  <c r="A71" i="87" s="1"/>
  <c r="A74" i="87" s="1"/>
  <c r="A77" i="87" s="1"/>
  <c r="A80" i="87" s="1"/>
  <c r="A83" i="87" s="1"/>
  <c r="A86" i="87" s="1"/>
  <c r="A89" i="87" s="1"/>
  <c r="A92" i="87" s="1"/>
  <c r="A95" i="87" s="1"/>
  <c r="A98" i="87" s="1"/>
  <c r="A101" i="87" s="1"/>
  <c r="A104" i="87" s="1"/>
  <c r="A107" i="87" s="1"/>
  <c r="A110" i="87" s="1"/>
  <c r="A113" i="87" s="1"/>
  <c r="A116" i="87" s="1"/>
  <c r="A119" i="87" s="1"/>
  <c r="A122" i="87" s="1"/>
  <c r="A125" i="87" s="1"/>
  <c r="A128" i="87" s="1"/>
  <c r="A131" i="87" s="1"/>
  <c r="A134" i="87" s="1"/>
  <c r="A137" i="87" s="1"/>
  <c r="A140" i="87" s="1"/>
  <c r="A143" i="87" s="1"/>
  <c r="A146" i="87" s="1"/>
  <c r="A149" i="87" s="1"/>
  <c r="A152" i="87" s="1"/>
  <c r="A155" i="87" s="1"/>
  <c r="H605" i="87" l="1"/>
  <c r="L605" i="87"/>
  <c r="A158" i="87"/>
  <c r="A161" i="87" s="1"/>
  <c r="A164" i="87" s="1"/>
  <c r="A167" i="87" s="1"/>
  <c r="A170" i="87" s="1"/>
  <c r="A173" i="87" s="1"/>
  <c r="A176" i="87" s="1"/>
  <c r="A179" i="87" s="1"/>
  <c r="A182" i="87" s="1"/>
  <c r="A185" i="87" s="1"/>
  <c r="A188" i="87" s="1"/>
  <c r="A191" i="87" s="1"/>
  <c r="A194" i="87" s="1"/>
  <c r="A197" i="87" s="1"/>
  <c r="A200" i="87" s="1"/>
  <c r="A203" i="87" s="1"/>
  <c r="A206" i="87" s="1"/>
  <c r="A209" i="87" s="1"/>
  <c r="A212" i="87" s="1"/>
  <c r="A215" i="87" s="1"/>
  <c r="A218" i="87" s="1"/>
  <c r="A221" i="87" s="1"/>
  <c r="A224" i="87" s="1"/>
  <c r="A227" i="87" s="1"/>
  <c r="A230" i="87" s="1"/>
  <c r="A233" i="87" s="1"/>
  <c r="A236" i="87" s="1"/>
  <c r="A239" i="87" s="1"/>
  <c r="A242" i="87" s="1"/>
  <c r="A245" i="87" s="1"/>
  <c r="A248" i="87" s="1"/>
  <c r="A251" i="87" s="1"/>
  <c r="A254" i="87" s="1"/>
  <c r="A257" i="87" s="1"/>
  <c r="A260" i="87" s="1"/>
  <c r="A263" i="87" s="1"/>
  <c r="A266" i="87" s="1"/>
  <c r="A269" i="87" s="1"/>
  <c r="A272" i="87" s="1"/>
  <c r="A275" i="87" s="1"/>
  <c r="A278" i="87" s="1"/>
  <c r="A281" i="87" s="1"/>
  <c r="A284" i="87" s="1"/>
  <c r="A287" i="87" s="1"/>
  <c r="A290" i="87" s="1"/>
  <c r="A293" i="87" s="1"/>
  <c r="A296" i="87" s="1"/>
  <c r="A299" i="87" s="1"/>
  <c r="A302" i="87" s="1"/>
  <c r="A305" i="87" s="1"/>
  <c r="A308" i="87" s="1"/>
  <c r="A311" i="87" s="1"/>
  <c r="A314" i="87" s="1"/>
  <c r="A317" i="87" s="1"/>
  <c r="A320" i="87" s="1"/>
  <c r="A323" i="87" s="1"/>
  <c r="A326" i="87" s="1"/>
  <c r="A329" i="87" s="1"/>
  <c r="A332" i="87" s="1"/>
  <c r="A335" i="87" s="1"/>
  <c r="A338" i="87" s="1"/>
  <c r="A341" i="87" s="1"/>
  <c r="A344" i="87" s="1"/>
  <c r="A347" i="87" s="1"/>
  <c r="A350" i="87" s="1"/>
  <c r="A353" i="87" s="1"/>
  <c r="A356" i="87" s="1"/>
  <c r="A359" i="87" s="1"/>
  <c r="A362" i="87" s="1"/>
  <c r="A365" i="87" s="1"/>
  <c r="A368" i="87" s="1"/>
  <c r="A371" i="87" s="1"/>
  <c r="A374" i="87" s="1"/>
  <c r="A377" i="87" s="1"/>
  <c r="A380" i="87" s="1"/>
  <c r="A383" i="87" s="1"/>
  <c r="A386" i="87" s="1"/>
  <c r="A389" i="87" s="1"/>
  <c r="A392" i="87" s="1"/>
  <c r="A395" i="87" s="1"/>
  <c r="A398" i="87" s="1"/>
  <c r="A401" i="87" s="1"/>
  <c r="A404" i="87" s="1"/>
  <c r="A407" i="87" s="1"/>
  <c r="A410" i="87" s="1"/>
  <c r="A413" i="87" s="1"/>
  <c r="A416" i="87" s="1"/>
  <c r="A419" i="87" s="1"/>
  <c r="A422" i="87" s="1"/>
  <c r="A425" i="87" s="1"/>
  <c r="A428" i="87" s="1"/>
  <c r="A431" i="87" s="1"/>
  <c r="A434" i="87" s="1"/>
  <c r="A437" i="87" s="1"/>
  <c r="A440" i="87" s="1"/>
  <c r="A443" i="87" s="1"/>
  <c r="A446" i="87" s="1"/>
  <c r="A449" i="87" s="1"/>
  <c r="A452" i="87" s="1"/>
  <c r="A455" i="87" s="1"/>
  <c r="A458" i="87" s="1"/>
  <c r="A461" i="87" s="1"/>
  <c r="A464" i="87" s="1"/>
  <c r="A467" i="87" s="1"/>
  <c r="A470" i="87" s="1"/>
  <c r="A473" i="87" s="1"/>
  <c r="A476" i="87" s="1"/>
  <c r="A479" i="87" s="1"/>
  <c r="A482" i="87" s="1"/>
  <c r="A485" i="87" s="1"/>
  <c r="A488" i="87" s="1"/>
  <c r="A491" i="87" s="1"/>
  <c r="A494" i="87" s="1"/>
  <c r="A497" i="87" s="1"/>
  <c r="A500" i="87" s="1"/>
  <c r="A503" i="87" s="1"/>
  <c r="A506" i="87" s="1"/>
  <c r="A509" i="87" s="1"/>
  <c r="A512" i="87" s="1"/>
  <c r="A515" i="87" s="1"/>
  <c r="A518" i="87" s="1"/>
  <c r="A521" i="87" s="1"/>
  <c r="K605" i="87"/>
  <c r="M600" i="87"/>
  <c r="A524" i="87" l="1"/>
  <c r="A527" i="87" s="1"/>
  <c r="A530" i="87" s="1"/>
  <c r="A533" i="87" s="1"/>
  <c r="A536" i="87" s="1"/>
  <c r="A539" i="87" s="1"/>
  <c r="A542" i="87" s="1"/>
  <c r="A545" i="87" s="1"/>
  <c r="A548" i="87" s="1"/>
  <c r="A551" i="87" s="1"/>
  <c r="A554" i="87" s="1"/>
  <c r="A557" i="87" s="1"/>
  <c r="A560" i="87" s="1"/>
  <c r="A563" i="87" s="1"/>
  <c r="K600" i="87"/>
  <c r="K606" i="87" s="1"/>
  <c r="L600" i="87"/>
  <c r="I600" i="87"/>
  <c r="H600" i="87"/>
  <c r="H606" i="87" s="1"/>
  <c r="O600" i="87"/>
  <c r="I605" i="87"/>
  <c r="J600" i="87"/>
  <c r="J605" i="87"/>
  <c r="I606" i="87" l="1"/>
  <c r="P600" i="87"/>
  <c r="J606" i="87"/>
</calcChain>
</file>

<file path=xl/sharedStrings.xml><?xml version="1.0" encoding="utf-8"?>
<sst xmlns="http://schemas.openxmlformats.org/spreadsheetml/2006/main" count="1650" uniqueCount="741">
  <si>
    <t>Mērķis</t>
  </si>
  <si>
    <t>Aizdevējs</t>
  </si>
  <si>
    <t>turpmākajos gados</t>
  </si>
  <si>
    <t>x</t>
  </si>
  <si>
    <t>II. Galvojumi</t>
  </si>
  <si>
    <t>pamatsumma</t>
  </si>
  <si>
    <t xml:space="preserve"> Saistību apjoms % </t>
  </si>
  <si>
    <t>no pamatbudžeta ieņēmumiem (bez mērķdotācijām un iemaksām PFIF) **</t>
  </si>
  <si>
    <t>%; apkalpošana</t>
  </si>
  <si>
    <t xml:space="preserve">Dienesta viesnīcas Ausekļa ielā energoefektivitātes paaugstināšana un pārbūve- 2.kārta, SAM 4.2.2.  </t>
  </si>
  <si>
    <t>Valmieras pirmsskolas izglītības iestādes "Varavīksne" telpu Raiņa ielā 11, Valmiera pārbūve</t>
  </si>
  <si>
    <t>Valsts kase</t>
  </si>
  <si>
    <t>J.Endzelīna Kauguru pamatskolas ēku renovācijai</t>
  </si>
  <si>
    <t>ERAF Burtnieku novada Rencēnu sociālās dzīvojamās mājas vienkāršotā renovācija</t>
  </si>
  <si>
    <t>KPFI Matīšu bērnudārza vienkāršotā rekonstrukcija</t>
  </si>
  <si>
    <t>Burtnieku novada Burtnieku PII rekonstrukcija</t>
  </si>
  <si>
    <t>Matīšu pagasts pirmsskolas izglītības iestādes vienkāršotā rekonstrukcija</t>
  </si>
  <si>
    <t>Dzirnavu un Ozolu ielu posmu rekonstrukcija Valmiermuižā</t>
  </si>
  <si>
    <t>Pirmsskolas izglītības iestādes būvniecība ar ārējām komunikācijām Ozolu iela 2A, Valmiermuižā</t>
  </si>
  <si>
    <t>KPFI projekts Burtnieku Ausekļa vidusskolā</t>
  </si>
  <si>
    <t>KPFI projekts Rencēnu pagasta 2.bibliotēkas ēka</t>
  </si>
  <si>
    <t>Burtnieku novada pašvaldības PII "Burtiņš" III kārtas būvniecība</t>
  </si>
  <si>
    <t>Rencēnu internāta ēkas atjaunošana Valmieras ielā 23, Rencēnos</t>
  </si>
  <si>
    <t>Lauku ielas seguma pārbūves I kārta Valmieras pagastā</t>
  </si>
  <si>
    <t>Nekustamā īpašuma "Ēveles klubs" rekonstrukcija</t>
  </si>
  <si>
    <t>Prioritārā investīciju projekta "Nekustamā īpašuma "Matīšu kultūras nams" rekonstrukcija" īstenošanai</t>
  </si>
  <si>
    <t>Projekta "Burtnieku novada pašvaldības pirmsskolas izglītības iestādes "Sienāzītis" pārbūve" īstenošanai</t>
  </si>
  <si>
    <t>Projekta "Viestura ciema ielu seguma pārbūve Valmieras pagastā, Burtnieku novadā"īstenošanai</t>
  </si>
  <si>
    <t>Projekta "Dzirnavu ielas pārbūve un gājēju ietves izbūve (Alejas iela) Valmieras pagastā, Burtnieku novadā, īstenošanai</t>
  </si>
  <si>
    <t>Projekta "Nekustamā īpašuma "Matīšu kultūras nams" rekonstrukcija" īstenošanai</t>
  </si>
  <si>
    <t>Projekta "Rencēnu pamatskolas stadiona pārbūve Rencēnos, Rencēnu pagastā Burtnieku novadā" īstenošanai</t>
  </si>
  <si>
    <t>Projekta "Lauku ielas seguma pārbūves 2.kārta Valmiermuižā, Valmieras pagastā, Burtnieku novadā" īstenošanai</t>
  </si>
  <si>
    <t>Projekta "Dzirnavu ielas seguma pārbūve Valmieras pagastā, Burtnieku novadā" īstenošanai</t>
  </si>
  <si>
    <t>Projekta "Burtnieku novada pašvaldības autoceļu remontdarbi 2018.gada vasaras periodā" īstenošanai</t>
  </si>
  <si>
    <t>ELFLA projekta "Pašvaldības nozīmes koplietošanas meliorācijas sistēmas atjaunošana Burtnieku novadā</t>
  </si>
  <si>
    <t>ELFLA projekta (Nr.18-09-A00702-000108) "Grants ceļa Graudiņi - Pučurga - Matīši pārbūve 3.078 km garumā" īstenošanai</t>
  </si>
  <si>
    <t>12.07.2019</t>
  </si>
  <si>
    <t>Igaunijas-Latvijas pārrobežu sadarbības programmas projekta "Zaļais dzelzceļš-bijušo dzelzceļa līniju pielāgošana videi draudzīgā tūrisma maršrutā(investīciju daļas) īstenošanai"</t>
  </si>
  <si>
    <t>Prioritārais investīciju projekts "Stāvlaukuma pārbūve Alejas ielā 8, Kocēnos,Kocēnu pagastā, Kocēnu novadā" īstenošanai</t>
  </si>
  <si>
    <t>ERAF projekta (Nr.4.2.2.0/17/I/096)"Energoefektivitātes paaugstināšana izglītības iestādē, Nākotnes ielā 1, Vaidava" īstenošanai</t>
  </si>
  <si>
    <t>ERAF projekta (Nr.4.2.2.0/17/I/095)"Energoefektivitātes paaugstināšana Kocēnu inovada domes ēkā Alejas iela 8,Kocēni" īstenošanai</t>
  </si>
  <si>
    <t>projekta "Vaidavas ciema centra laukuma un tam piegulošās teritorijas labiekārtošanas 1.kārta - Skolas iela Vaidavā, Vaidavas pagastā" īstenošanai</t>
  </si>
  <si>
    <t>ERAF projekta Nr.9.3.1.1/18/I007 "Pakalpojumu infrastruktūras attīstība deinstitucionalizācijas plāna īstenošanai Kocēnu novadā" īstenošanai</t>
  </si>
  <si>
    <t>ERAF projekta Nr.3.3.1.0/16/I/024 "Uzņemējdarbības attīstībai nepieciešamās infrastruktūras attīstība Kocēnu novada Kocēnu pagasta Kocēnos", īstenošanai</t>
  </si>
  <si>
    <t>17.11.2015</t>
  </si>
  <si>
    <t>09.11.2018</t>
  </si>
  <si>
    <t>Ēkas Pasta ielā 3 piemērošana Mazsalacas mūzikas un mākslas skolas vajadzībām</t>
  </si>
  <si>
    <t>Mazsalacas pilsētas kultūras centra skatuves un aktieru telpas renovācija P-178/2017</t>
  </si>
  <si>
    <t>SIA Banga KPU pamatkapitāla pelielināšanai P-162/2008</t>
  </si>
  <si>
    <t>SIA Banga KPU pamatkapitāla palielināšanai Kohēzijas fonda projekta īstenošanai (trančes Nr.P-392/2010)</t>
  </si>
  <si>
    <t>Projekta "Mazsalacā Parka ielas pārbūve posmā no Lazdu ielas līdz Muižas ielai (pārvads)" īstenošanai (tranče Nr.P-587/2017)</t>
  </si>
  <si>
    <t>Ieguldījums SIA Rūjienas Siltums pamatkapitālā</t>
  </si>
  <si>
    <t>ELFLA projekts "Autoceļa "Pagasts-Birzītes" rekonstrukcija Vilpulkas pagastā, Valmieras rajonā"</t>
  </si>
  <si>
    <t>Rūjienas vidusskolas sporta zāles projektēšana un būvniecība</t>
  </si>
  <si>
    <t>Prioritārais investīciju projekts "Rūjienas vidusskolas sporta laukuma rekonstrukcijas un teritorijas labiekārtošanas 1. kārta"</t>
  </si>
  <si>
    <t>Prioritārais investīciju projekts "Rūjienas estrādes rekonstrukcija"</t>
  </si>
  <si>
    <t>Projekta "Valdemāra ielas pārbūve posmā no Rīgas iela līdz Aldara ielai Rūjienā, Rūjienas novadā" īstenošanai</t>
  </si>
  <si>
    <t>Katlu mājas Rūjienā, Rīgas ielā 67a tehnoloģisko iekārtu un konstrukciju piegāde un montāža</t>
  </si>
  <si>
    <t>Siltumavota efektivitātes uzlabošana katlu mājā Ausekļa ielā 5, Rūjienā</t>
  </si>
  <si>
    <t>30.08.2016</t>
  </si>
  <si>
    <t>02.07.2019</t>
  </si>
  <si>
    <t>Naukšēnu novada vidusskolas nepabeigtās piebūves renovācija</t>
  </si>
  <si>
    <t>ERAF projekts Uzņēmējdarbības attīstībai nepieciešamās infrastruktūras attīstība Naukšēnu pagastā</t>
  </si>
  <si>
    <t>ERAF projekts Naukšēnu novada pašvaldības administratīvās ēkas energoefektivitātes paaugstināšana</t>
  </si>
  <si>
    <t>Dānijas Unibankas bezprocentu kredīta atmaksa</t>
  </si>
  <si>
    <t>Ūdenssaimniecības attīstība Strenču pilsētā</t>
  </si>
  <si>
    <t>Energoefektivitātes paaugstināšana pašv. ēkās</t>
  </si>
  <si>
    <t>Ūdenssaimniecības attīstība Strenču pilsētā 2 . etaps</t>
  </si>
  <si>
    <t>Sedas kultūras nama rekonstrukcija I kārta</t>
  </si>
  <si>
    <t>Ūdenssaimniecības infrastruktūras attīstība Jērcēnu pagastā</t>
  </si>
  <si>
    <t>Ūdenssaimniecības attīstība Strenču novada Plāņu pagasta Plāņu ciemā</t>
  </si>
  <si>
    <t>Ūdenssaimniecības attīstība Strenču pilsētā, 3.etaps</t>
  </si>
  <si>
    <t>Tranzītielas posma Valkas ielā rekonstrukcija Strenču pilsētā</t>
  </si>
  <si>
    <t>Ūdenssaimnicības attīstība Strenču pilsētā 4.etaps</t>
  </si>
  <si>
    <t>Strenču novada vidusskolas ēkas logu,ārdurvju un pādējā stāva pārseguma siltināšana</t>
  </si>
  <si>
    <t>Ūdenssaimniecības attīstība-rekonstrukcija Sedas pilsētā,2.etaps</t>
  </si>
  <si>
    <t>"Trīsstūris", Hallartes ielas 1.kārtas izbūve Valmieras pagastā, Burtnieku novadā</t>
  </si>
  <si>
    <t>SIA "Rūjienas siltums" aizņēmumam KF projekta Nr.5.3.1.0/17/I/026 īstenošanai</t>
  </si>
  <si>
    <t>Līguma noslēgšanas datums</t>
  </si>
  <si>
    <t>Strenču kultūras nama rekonstrukcija</t>
  </si>
  <si>
    <t>Strenču kultūras nama rekonstrukcija II kārta</t>
  </si>
  <si>
    <t>Ūdenssaimniecības attīstība-rekonstrukcija Sedas pilsētā</t>
  </si>
  <si>
    <t>Zilākalna pagasta kultūras ielas un gājēju ietves rekonstrukcija</t>
  </si>
  <si>
    <t>ERAF projekta (Nr.9.3.1.1/19/I/043) "Sabiedrībā balstītu sociālo pakalpojumu centra izveide Rūjienā" īstenošanai</t>
  </si>
  <si>
    <t>Prioritārā investīciju projekta "Rūjienas pirmsskolas izglītības iestādes "Vārpiņa" teritroijas labiekārtošanas darbu 4,kārtas un 5.kārtas realizēšanas" īstenošanai</t>
  </si>
  <si>
    <t>07.12.2021.</t>
  </si>
  <si>
    <t>Daudzfunkcionālā sociālo pakalpojumu centra un grupu dzīvokļu izveide Valmieras pilsētā - SAM 9.3.1.1.</t>
  </si>
  <si>
    <t>A2/1/21/612</t>
  </si>
  <si>
    <t>A2/1/21/458</t>
  </si>
  <si>
    <t>A2/1/21/610</t>
  </si>
  <si>
    <t>A2/1/21/611</t>
  </si>
  <si>
    <t>Finanšu stabilizācija Strenči</t>
  </si>
  <si>
    <t>Kultūras centra rekonstrukcija, Burtnieku nov.</t>
  </si>
  <si>
    <t>PII būvniecībai Burtnieku nov.</t>
  </si>
  <si>
    <t>06.10.2021.</t>
  </si>
  <si>
    <t>23.12.2021.</t>
  </si>
  <si>
    <t>Aizņēmuma beigu termiņš</t>
  </si>
  <si>
    <t>20.12.2035.</t>
  </si>
  <si>
    <t>0001/A666</t>
  </si>
  <si>
    <t xml:space="preserve">Kopā </t>
  </si>
  <si>
    <t>A2/1/07/130</t>
  </si>
  <si>
    <t>FS-1/2007</t>
  </si>
  <si>
    <t>22.03.2027.</t>
  </si>
  <si>
    <t>20.04.2027.</t>
  </si>
  <si>
    <t>A2/1/07/275</t>
  </si>
  <si>
    <t>P-177/2007</t>
  </si>
  <si>
    <t>A2/1/07/276</t>
  </si>
  <si>
    <t>P-178/2007</t>
  </si>
  <si>
    <t>A2/1/07/431</t>
  </si>
  <si>
    <t>P-280/2007</t>
  </si>
  <si>
    <t>21.06.2027.</t>
  </si>
  <si>
    <t>A2/1/07/430</t>
  </si>
  <si>
    <t>P-278/2007</t>
  </si>
  <si>
    <t>20.05.2027.</t>
  </si>
  <si>
    <t>A2/1/07/490</t>
  </si>
  <si>
    <t>FS-11/2007</t>
  </si>
  <si>
    <t>20.09.2027.</t>
  </si>
  <si>
    <t>20.12.2027.</t>
  </si>
  <si>
    <t>A2/1/07/662</t>
  </si>
  <si>
    <t>FS-15/2007</t>
  </si>
  <si>
    <t>A2/1/08/385</t>
  </si>
  <si>
    <t>P-90/2008</t>
  </si>
  <si>
    <t>20.04.2028.</t>
  </si>
  <si>
    <t>A2/1/08/462</t>
  </si>
  <si>
    <t>P-137/2008</t>
  </si>
  <si>
    <t>20.04.2033.</t>
  </si>
  <si>
    <t>A2/1/08/520</t>
  </si>
  <si>
    <t>P-162/2008</t>
  </si>
  <si>
    <t>A2/1/08/530</t>
  </si>
  <si>
    <t>FS-3/2008</t>
  </si>
  <si>
    <t>20.11.2028.</t>
  </si>
  <si>
    <t>20.06.2033.</t>
  </si>
  <si>
    <t>A2/1/08/623</t>
  </si>
  <si>
    <t>P-223/2008</t>
  </si>
  <si>
    <t>A2/1/08/876</t>
  </si>
  <si>
    <t>P-379/2008</t>
  </si>
  <si>
    <t>20.12.2028.</t>
  </si>
  <si>
    <t>A2/1/08/967</t>
  </si>
  <si>
    <t>P-418/2008</t>
  </si>
  <si>
    <t>20.12.2038.</t>
  </si>
  <si>
    <t>A2/1/09/94</t>
  </si>
  <si>
    <t>P-21/2009</t>
  </si>
  <si>
    <t>20.03.2029.</t>
  </si>
  <si>
    <t>A2/1/09/250</t>
  </si>
  <si>
    <t>P-126./2009</t>
  </si>
  <si>
    <t>20.05.2029.</t>
  </si>
  <si>
    <t>20.12.2030.</t>
  </si>
  <si>
    <t>A2/1/10/223</t>
  </si>
  <si>
    <t>P-41/2010</t>
  </si>
  <si>
    <t>A2/1/10/329</t>
  </si>
  <si>
    <t>P-111/2010</t>
  </si>
  <si>
    <t>20.03.2040.</t>
  </si>
  <si>
    <t>A2/1/10/507</t>
  </si>
  <si>
    <t>P-197/2010</t>
  </si>
  <si>
    <t>A2/1/10/791</t>
  </si>
  <si>
    <t>P-392/2010</t>
  </si>
  <si>
    <t>20.09.2030.</t>
  </si>
  <si>
    <t>22.10.2040.</t>
  </si>
  <si>
    <t>A2/1/10/947</t>
  </si>
  <si>
    <t>P-495/2010</t>
  </si>
  <si>
    <t>20.04.2026.</t>
  </si>
  <si>
    <t>A2/1/11/128</t>
  </si>
  <si>
    <t>P-52/2011</t>
  </si>
  <si>
    <t>A2/1/11/127</t>
  </si>
  <si>
    <t>P-53/2011</t>
  </si>
  <si>
    <t>A2/1/11/722</t>
  </si>
  <si>
    <t>P-437/2011</t>
  </si>
  <si>
    <t>20.11.2026.</t>
  </si>
  <si>
    <t>20.01.2032.</t>
  </si>
  <si>
    <t>A2/1/12/21</t>
  </si>
  <si>
    <t>P-5/2012</t>
  </si>
  <si>
    <t>A2/1/12/100</t>
  </si>
  <si>
    <t>P-64/2012</t>
  </si>
  <si>
    <t>20.04.2042.</t>
  </si>
  <si>
    <t>A2/1/12/101</t>
  </si>
  <si>
    <t>P-65/2012</t>
  </si>
  <si>
    <t>A2/1/12/102</t>
  </si>
  <si>
    <t>P-66/2012</t>
  </si>
  <si>
    <t>20.07.2042.</t>
  </si>
  <si>
    <t>A2/1/12/99</t>
  </si>
  <si>
    <t>P-221/2012</t>
  </si>
  <si>
    <t>A2/1/12/413</t>
  </si>
  <si>
    <t>P-287/2012</t>
  </si>
  <si>
    <t>20.08.2042.</t>
  </si>
  <si>
    <t>A2/1/12/475</t>
  </si>
  <si>
    <t>P-318/2012</t>
  </si>
  <si>
    <t>20.08.2027.</t>
  </si>
  <si>
    <t>20.10.2027.</t>
  </si>
  <si>
    <t>A2/1/12/652</t>
  </si>
  <si>
    <t>P-419/2012.</t>
  </si>
  <si>
    <t>22.11.2027.</t>
  </si>
  <si>
    <t>A2/1/12/691</t>
  </si>
  <si>
    <t>P-430/2012</t>
  </si>
  <si>
    <t>A2/1/13/29</t>
  </si>
  <si>
    <t>P-13/2013</t>
  </si>
  <si>
    <t>20.01.2028.</t>
  </si>
  <si>
    <t>20.07.2043.</t>
  </si>
  <si>
    <t>A2/1/13/365</t>
  </si>
  <si>
    <t>P248/2013</t>
  </si>
  <si>
    <t>KPFI projekts (Nr.KPFI-15.2/131) oglekļa dioksīda emisiju samazināšana,uzlabojot Naukšēnu novada Naukšēnu vidusskolas ēkas enorgoefektivitāti"  īstenošanai</t>
  </si>
  <si>
    <t>20.12.2023.</t>
  </si>
  <si>
    <t>A2/1/14/659</t>
  </si>
  <si>
    <t>P-423/2014</t>
  </si>
  <si>
    <t>A2/1/14/97</t>
  </si>
  <si>
    <t>P-54/2014</t>
  </si>
  <si>
    <t>20.02.2029.</t>
  </si>
  <si>
    <t>20.04.2034.</t>
  </si>
  <si>
    <t>A2/1/14/252</t>
  </si>
  <si>
    <t>P-154/2014</t>
  </si>
  <si>
    <t>A2/1/14/491</t>
  </si>
  <si>
    <t>P-327/2014</t>
  </si>
  <si>
    <t>P-328/2014</t>
  </si>
  <si>
    <t>A2/1/14/492</t>
  </si>
  <si>
    <t>20.07.2044.</t>
  </si>
  <si>
    <t>A2/1/14/871</t>
  </si>
  <si>
    <t>P-562/2014</t>
  </si>
  <si>
    <t>20.11.2034.</t>
  </si>
  <si>
    <t>A2/1/14/870</t>
  </si>
  <si>
    <t>P-561/2014</t>
  </si>
  <si>
    <t>20.11.2029.</t>
  </si>
  <si>
    <t>A2/1/14/964</t>
  </si>
  <si>
    <t>P-612/2014</t>
  </si>
  <si>
    <t>A2/1/15/137</t>
  </si>
  <si>
    <t>P-85/2015</t>
  </si>
  <si>
    <t>20.03.2045.</t>
  </si>
  <si>
    <t>A2/1/15/412</t>
  </si>
  <si>
    <t>P-276/2015</t>
  </si>
  <si>
    <t>22.07.2030.</t>
  </si>
  <si>
    <t>20.07.2035.</t>
  </si>
  <si>
    <t>A2/1/15/413</t>
  </si>
  <si>
    <t>P-277/2015</t>
  </si>
  <si>
    <t>A2/1/15/376</t>
  </si>
  <si>
    <t>P-251/2015</t>
  </si>
  <si>
    <t>A2/1/15/434</t>
  </si>
  <si>
    <t>P-295/2015</t>
  </si>
  <si>
    <t>20.10.2030.</t>
  </si>
  <si>
    <t>A2/1/15/591</t>
  </si>
  <si>
    <t>P-390/2015</t>
  </si>
  <si>
    <t>A2/1/16/345</t>
  </si>
  <si>
    <t>P-241/2016</t>
  </si>
  <si>
    <t>20.08.2036.</t>
  </si>
  <si>
    <t>20.05.2042.</t>
  </si>
  <si>
    <t>A2/1/17/333</t>
  </si>
  <si>
    <t>P-228/2017</t>
  </si>
  <si>
    <t>A2/1/17/498</t>
  </si>
  <si>
    <t>P-365/2017</t>
  </si>
  <si>
    <t>20.07.2032.</t>
  </si>
  <si>
    <t>A2/1/17/587</t>
  </si>
  <si>
    <t>P442/2017</t>
  </si>
  <si>
    <t>20.08.2037.</t>
  </si>
  <si>
    <t>A2/1/17/661</t>
  </si>
  <si>
    <t>P-506/2017</t>
  </si>
  <si>
    <t>EFLA projekts Autoceļa Ķire-Jaunlambikas un tilta pār Rūju pārbūve / Naukšēni</t>
  </si>
  <si>
    <t>A2/1/17/672</t>
  </si>
  <si>
    <t>P-520/2017</t>
  </si>
  <si>
    <t>A2/1/17/715</t>
  </si>
  <si>
    <t>P-554/2017</t>
  </si>
  <si>
    <t>A2/1/17/758</t>
  </si>
  <si>
    <t>P-587/2017</t>
  </si>
  <si>
    <t>20.10.2032.</t>
  </si>
  <si>
    <t>A2/1/17/765</t>
  </si>
  <si>
    <t>P-595/2017</t>
  </si>
  <si>
    <t>A2/1/17/805</t>
  </si>
  <si>
    <t>P-625/2017</t>
  </si>
  <si>
    <t>A2/1/17/917</t>
  </si>
  <si>
    <t>P-687/2017</t>
  </si>
  <si>
    <t>22.12.2042.</t>
  </si>
  <si>
    <t>A2/1/18/94</t>
  </si>
  <si>
    <t>P-76/2018</t>
  </si>
  <si>
    <t>20.02.2043.</t>
  </si>
  <si>
    <t>20.05.2043.</t>
  </si>
  <si>
    <t>A2/1/18/311</t>
  </si>
  <si>
    <t>P-253/2018</t>
  </si>
  <si>
    <t>A2/1/18/402</t>
  </si>
  <si>
    <t>P-336/2018</t>
  </si>
  <si>
    <t>22.06.2043.</t>
  </si>
  <si>
    <t>20.06.2038.</t>
  </si>
  <si>
    <t>A2/1/18/404</t>
  </si>
  <si>
    <t>P-334/2018</t>
  </si>
  <si>
    <t>A2/1/18/470</t>
  </si>
  <si>
    <t>P-389/2018</t>
  </si>
  <si>
    <t>20.07.2033.</t>
  </si>
  <si>
    <t>A2/1/18/525</t>
  </si>
  <si>
    <t>P-442/2018</t>
  </si>
  <si>
    <t>A2/1/18/584</t>
  </si>
  <si>
    <t>P-496/2018</t>
  </si>
  <si>
    <t>20.08.2028.</t>
  </si>
  <si>
    <t>20.09.2028.</t>
  </si>
  <si>
    <t>A2/1/18/686</t>
  </si>
  <si>
    <t>P-592/2018</t>
  </si>
  <si>
    <t>A2/1/18/733</t>
  </si>
  <si>
    <t>P-615/2018</t>
  </si>
  <si>
    <t>20.10.2033.</t>
  </si>
  <si>
    <t>A2/1/18/766</t>
  </si>
  <si>
    <t>P-631/2018</t>
  </si>
  <si>
    <t>20.10.2028.</t>
  </si>
  <si>
    <t>A2/1/18/837</t>
  </si>
  <si>
    <t>P-684/2018</t>
  </si>
  <si>
    <t>20.04.2029.</t>
  </si>
  <si>
    <t>A2/1/18/836</t>
  </si>
  <si>
    <t>P-685/2018</t>
  </si>
  <si>
    <t>A2/1/18/857</t>
  </si>
  <si>
    <t>P-711/2018</t>
  </si>
  <si>
    <t>22.12.2025.</t>
  </si>
  <si>
    <t>A2/1/19/53</t>
  </si>
  <si>
    <t>P-22/2019</t>
  </si>
  <si>
    <t>21.03.2044.</t>
  </si>
  <si>
    <t>A2/1/19/119</t>
  </si>
  <si>
    <t>P-60/2019</t>
  </si>
  <si>
    <t>A2/1/19/155</t>
  </si>
  <si>
    <t>P-109/2019</t>
  </si>
  <si>
    <t>20.04.2049.</t>
  </si>
  <si>
    <t>A2/1/19/218</t>
  </si>
  <si>
    <t>P-128/2019</t>
  </si>
  <si>
    <t>20.05.2039.</t>
  </si>
  <si>
    <t>A2/1/19/240</t>
  </si>
  <si>
    <t>P-163/2019</t>
  </si>
  <si>
    <t>20.06.2034.</t>
  </si>
  <si>
    <t>A2/1/19/242</t>
  </si>
  <si>
    <t>P-152/2019</t>
  </si>
  <si>
    <t>A2/1/19/350</t>
  </si>
  <si>
    <t>P-230/2019</t>
  </si>
  <si>
    <t>20.09.2029.</t>
  </si>
  <si>
    <t>20.10.2034.</t>
  </si>
  <si>
    <t>A2/1/19/382</t>
  </si>
  <si>
    <t>P-250/2019</t>
  </si>
  <si>
    <t>A2/1/19/464</t>
  </si>
  <si>
    <t>P-294/2019</t>
  </si>
  <si>
    <t>20.04.2045.</t>
  </si>
  <si>
    <t>A2/1/20/362</t>
  </si>
  <si>
    <t>P-149/2020</t>
  </si>
  <si>
    <t>A2/1/20/439</t>
  </si>
  <si>
    <t>P-184/2020</t>
  </si>
  <si>
    <t>20.07.2045.</t>
  </si>
  <si>
    <t>A2/1/20/535</t>
  </si>
  <si>
    <t>P-233/2020</t>
  </si>
  <si>
    <t>A2/1/20/534</t>
  </si>
  <si>
    <t>P-234/2020</t>
  </si>
  <si>
    <t>20.08.2035.</t>
  </si>
  <si>
    <t>A2/1/20/619</t>
  </si>
  <si>
    <t>P-288/2020</t>
  </si>
  <si>
    <t>A2/1/20/728</t>
  </si>
  <si>
    <t>P-379/2020</t>
  </si>
  <si>
    <t>20.09.2045.</t>
  </si>
  <si>
    <t>A2/1/20/749</t>
  </si>
  <si>
    <t>P-388/2020</t>
  </si>
  <si>
    <t>A2/1/20/855</t>
  </si>
  <si>
    <t>P-475/2020</t>
  </si>
  <si>
    <t>20.11.2035.</t>
  </si>
  <si>
    <t>20.11.2040.</t>
  </si>
  <si>
    <t>A2/1/20/856</t>
  </si>
  <si>
    <t>P-474/2020</t>
  </si>
  <si>
    <t>A2/1/20/884</t>
  </si>
  <si>
    <t>P-486/2020</t>
  </si>
  <si>
    <t>20.11.2030.</t>
  </si>
  <si>
    <t>A2/1/20/893</t>
  </si>
  <si>
    <t>P-496/2020</t>
  </si>
  <si>
    <t>A2/1/20/892</t>
  </si>
  <si>
    <t>P-497/2020</t>
  </si>
  <si>
    <t>A2/1/21/15</t>
  </si>
  <si>
    <t>P-6/2021</t>
  </si>
  <si>
    <t>21.01.2041.</t>
  </si>
  <si>
    <t>A2/1/21/25</t>
  </si>
  <si>
    <t>PP-2/2021</t>
  </si>
  <si>
    <t>20.11.2043.</t>
  </si>
  <si>
    <t>A2/1/21/40</t>
  </si>
  <si>
    <t>P-13/2021</t>
  </si>
  <si>
    <t>20.02.2041.</t>
  </si>
  <si>
    <t>A2/1/21/93</t>
  </si>
  <si>
    <t>P-47/2021</t>
  </si>
  <si>
    <t>20.03.2036.</t>
  </si>
  <si>
    <t>A2/1/21/151</t>
  </si>
  <si>
    <t>P-101/2021</t>
  </si>
  <si>
    <t>23.04.2041.</t>
  </si>
  <si>
    <t>A2/1/21/200</t>
  </si>
  <si>
    <t>PP-15/2021</t>
  </si>
  <si>
    <t>A2/1/21/293</t>
  </si>
  <si>
    <t>P-199/2021</t>
  </si>
  <si>
    <t>20.05.2041.</t>
  </si>
  <si>
    <t>20.05.2031.</t>
  </si>
  <si>
    <t>P-197/2021</t>
  </si>
  <si>
    <t>A2/1/21/292</t>
  </si>
  <si>
    <t>A2/1/21/341</t>
  </si>
  <si>
    <t>P-229/2021</t>
  </si>
  <si>
    <t>20.06.2036</t>
  </si>
  <si>
    <t>20.06.2036.</t>
  </si>
  <si>
    <t>A2/1/21/356</t>
  </si>
  <si>
    <t>P-251/2021</t>
  </si>
  <si>
    <t>20.07.2051.</t>
  </si>
  <si>
    <t>P-332/2021</t>
  </si>
  <si>
    <t>P-449/2021</t>
  </si>
  <si>
    <t>22.09.2031.</t>
  </si>
  <si>
    <t>P-448/2021</t>
  </si>
  <si>
    <t>20.09.2041.</t>
  </si>
  <si>
    <t>P-428/2021</t>
  </si>
  <si>
    <t>A2/1/21/743</t>
  </si>
  <si>
    <t>P-565/2021</t>
  </si>
  <si>
    <t>20.11.2046.</t>
  </si>
  <si>
    <t>A2/1/21/777</t>
  </si>
  <si>
    <t>P-582/2021</t>
  </si>
  <si>
    <t>20.12.2041.</t>
  </si>
  <si>
    <t>A2/1/21/778</t>
  </si>
  <si>
    <t>P-581/2021</t>
  </si>
  <si>
    <t>28.02.2022.</t>
  </si>
  <si>
    <t>20.02.2047.</t>
  </si>
  <si>
    <t>20.02.2042.</t>
  </si>
  <si>
    <t>A2/1/22/32</t>
  </si>
  <si>
    <t>P -10/ 2022</t>
  </si>
  <si>
    <t>A2/1/22/33</t>
  </si>
  <si>
    <t>P - 9 /2022</t>
  </si>
  <si>
    <t>Ūdens ielas (posmā no Smiltenes līdz Pleskavas ielai) Valmierā pārbūve</t>
  </si>
  <si>
    <t>Ielu divkārtu virsmu apstrāde Valmierā 1.kārta</t>
  </si>
  <si>
    <t>Ielu divkārtu virsmu apstrāde Valmierā 2.kārta</t>
  </si>
  <si>
    <t>Gājēju ietvju atjaunošana Ādama Alkšņa ielā un Raiņa ielā Rūjienā, Valmieras novadā</t>
  </si>
  <si>
    <t>Raiņa ielas divkārtu asfalta seguma atjaunošana Rūjienā, Valmieras novadā</t>
  </si>
  <si>
    <t>Projekta"Teodora Ūdera un Tālavas ielas Valmierā pārbūve" īstenošanai</t>
  </si>
  <si>
    <t>Projekta "Valmieras pilsētas pašvaldības transporta infrastruktūras attīstība - kopējo gājēju un velosipēdistu ceļu izbūve Valkas ielā un Rubenes ielā, Valmierā" īstenošanai</t>
  </si>
  <si>
    <t>Pašvaldības ēkas Palejas ielā 5, Valmierā energoefektivitātes paaugstināšana - SAM 4.2.2.</t>
  </si>
  <si>
    <t>A2/1/22/167</t>
  </si>
  <si>
    <t>P -111/2022</t>
  </si>
  <si>
    <t>04.07.2022.</t>
  </si>
  <si>
    <t>20.06.2042.</t>
  </si>
  <si>
    <t>Līguma Nr.; Trančes Nr.</t>
  </si>
  <si>
    <t xml:space="preserve">Valmieras novada pašvaldības aizņēmumi </t>
  </si>
  <si>
    <t>Kopā</t>
  </si>
  <si>
    <t>ERAF projekta (Nr.8.1.2.0/18/I/004) "Valmieras Pārgaujas ģimnāzijas un Valmieras Viestura vidusskolas mācību vides uzlabošana un Dienesta viesīcas Ausekļa ielā pārbūve" īstenošanai</t>
  </si>
  <si>
    <t>Satiksmes drošības uzlabošana Pulkveža Zemitāna ielā Strenčos ( posmā no 0,005 km līdz krustojumam ar Miera ielu)</t>
  </si>
  <si>
    <t xml:space="preserve">20.11.2018. </t>
  </si>
  <si>
    <t>Ēkas iegāde, Burtnieku novads</t>
  </si>
  <si>
    <t>5</t>
  </si>
  <si>
    <t xml:space="preserve">Pavisam </t>
  </si>
  <si>
    <t>Latvijas -Šveices projekts Multifunkcionālā jaunatnes iniciatīvu centra izveide Burtniekos</t>
  </si>
  <si>
    <t>ERAF projektu Nr.8.1.2.0/18/I/004; Nr.4.2.2.0/18/I/ 002 Dienesta viesnīcas Ausekļa ielā 25 C, Valmierā pārbūves uzsākšanai</t>
  </si>
  <si>
    <t>ERAF projekta Nr.8.1.2.0/18/I/004 daļas Valmieras Pārgaujas ģimnāzija Zvaigžņu ielā 4, Valmierā pārbūve, mācību vides uzlabošana</t>
  </si>
  <si>
    <t>ERAF projekta Nr.8.1.2.0/18/I/004 daļas- Valmieras Viestura vidusskolas pārbūve, mācību vides uzlabošana īstenošanai</t>
  </si>
  <si>
    <t>Valsts nozīmes sporta infrasruktūras attīstības projekta Vidzemes Olimpiskā centra Valmierā attīstības projekta daļas BMX trases būvniecības daļēja finansēšana</t>
  </si>
  <si>
    <t>Valsts nozīmes sporta infrastruktūras attīstības projekta "J.Daliņa stadiona rekonstrukcija un vieglatlētikas manēžas būvniecība" īstenošanai"</t>
  </si>
  <si>
    <t>KF projekta (Nr.6.1.4.2/17/I/007)"Valmieras pilsētas Rietumu industriālās maģistrāles attīstība-L.Paegles ielas savienojums ar TNT-T tīklu" īstenošanai</t>
  </si>
  <si>
    <t>ERAF projekta (Nr.3.3.1.0/19/I/001) "Atbalsts komercdarbībai - Kauguru ielas pārbūve" īstenošanai</t>
  </si>
  <si>
    <t>ERAF projekta (Nr.4.2.2.0/18/I/002) "Dienesta viesnīcas Ausekļa ielā energoefektivitātes paaugstināšana un pārbūve  īstenošanai</t>
  </si>
  <si>
    <t>Projekta"Mālu ielas Valmierā (posmā no Beātes ielas līdz Matīšu šosejai)pārbūve" īstenošanai</t>
  </si>
  <si>
    <t>EKII projekta (Nr.EKII-3/30) "Viedo tehnoloģiju ieviešana Valmieras pilsētas apgaismojuma sistēmā" īstenošanai</t>
  </si>
  <si>
    <t>ERAF projekta (Nr.5.5.1.0/17/I/004) "Kultūra,vēsture,arhitektūra Gaujas un laika lokos" īstenošanai</t>
  </si>
  <si>
    <t>Investīciju projektu īstenošanai (saistību pārjaunojums)</t>
  </si>
  <si>
    <t xml:space="preserve">ERAF projekta (Nr.9.3.1.1/18/I/027)"Sabiedrības balstītu sociālo pakalpojumu infrastruktūras izveide Mazsalacas novadā" īstenošanai </t>
  </si>
  <si>
    <t>Prioritārā investīciju projekta "Aktīvās atpūtas un sporta parka izbūve Rīgas ielā 43A, Valmierā" īstenošanai</t>
  </si>
  <si>
    <t>Projekta "Arāju ielas pārbūve Kocēnos" īstenošanai</t>
  </si>
  <si>
    <t>Projekta "Bērzu  ielas pārbūve Kocēnos" īstenošanai</t>
  </si>
  <si>
    <t>Investīciju projektu īstenošanai (saistību pārjaunojums- Kocēnu novada aizņēmumiem)</t>
  </si>
  <si>
    <t>17.08.2022.</t>
  </si>
  <si>
    <t>20.07.2037.</t>
  </si>
  <si>
    <t>A2/1/22/315</t>
  </si>
  <si>
    <t>P -227/2022</t>
  </si>
  <si>
    <t>A2/1/22/316</t>
  </si>
  <si>
    <t>P -228/2022</t>
  </si>
  <si>
    <t>A2/1/22/317</t>
  </si>
  <si>
    <t>P -229/2022</t>
  </si>
  <si>
    <t>A2/1/22/318</t>
  </si>
  <si>
    <t>P -230/2022</t>
  </si>
  <si>
    <t>A2/1/22/319</t>
  </si>
  <si>
    <t>P -231/2022</t>
  </si>
  <si>
    <t>12.09.2022.</t>
  </si>
  <si>
    <t>A2/1/22/376</t>
  </si>
  <si>
    <t>P -260/2022</t>
  </si>
  <si>
    <t>24.10.2022.</t>
  </si>
  <si>
    <t>20.10.2037.</t>
  </si>
  <si>
    <t>A2/1/22/462</t>
  </si>
  <si>
    <t>P -321/2022</t>
  </si>
  <si>
    <t>ERAF projekta (Nr.4.2.2.0/19/I/002) "Ēkas Stacijas ielā 26, Valmierā energoefektivitātes paaugstināšana" īstenošanai</t>
  </si>
  <si>
    <t>ERAF projekta (Nr.5.5.1.0/20/I/001) "Valmieras Vēsturiskā centra attīstība" īstenošanai</t>
  </si>
  <si>
    <t>ERAF projekta (Nr.5.5.1.0/20/I/001) "Valmieras Vēsturiskā centra attīstība" papildus finansēšanai</t>
  </si>
  <si>
    <t>ERAF projekta" Industriālo teritoriju attīstība Valmierā - 1.kārta" - SAM 5.6.2.</t>
  </si>
  <si>
    <t>EKII projekta (Nr.EKII-7/26) "Publisko teritoriju ielu apgaismojuma inženiertīklu pārbūve Valmierā, Valmieras novadā" īstenošanai</t>
  </si>
  <si>
    <t>Valmieras 2.vidusskolas investīciju projekts "Mazās sporta zāles pārbūve"</t>
  </si>
  <si>
    <t>Ceļa darbu un apgaismojuma pārbūve Ozolu ielā un Iršuparka alejā, Valmiermuiža, Valmieras pag., valmieras novadā</t>
  </si>
  <si>
    <t>Dārza ielas pārbūve, Kocēnu pagastā, Valmieras novadā</t>
  </si>
  <si>
    <t>Grantēto ielu divkārtu virsmas pastrāde Kalna iela un Jāņa Lielā iela, Mazsalacā</t>
  </si>
  <si>
    <t xml:space="preserve">Tērbatas iela posmā no apaļā veikala līdz Viestura alejai, ieskaitot krustojumus, Valmierā asfalta virskārtas nomaiņa </t>
  </si>
  <si>
    <t xml:space="preserve">Lietus ūdens atvades izbūve Uzvaras un Dārza ielās, Sedas pilsētā </t>
  </si>
  <si>
    <t>Rubenes, Raiņa, Valkas ielu rotācijas aplis, Valmierā pārbūve</t>
  </si>
  <si>
    <t>1.06.2023.</t>
  </si>
  <si>
    <t>20.05.2033.</t>
  </si>
  <si>
    <t>A2/1/23/127</t>
  </si>
  <si>
    <t>A2/1/23/128</t>
  </si>
  <si>
    <t xml:space="preserve">Gājēju ietves un lietus ūdens atvades risinājuma būvniecība Trikātas ielā un Pulkveža Brieža ielā, Strenčos </t>
  </si>
  <si>
    <t xml:space="preserve">Gājēju ietves pārbūve Rubenes ciemā, Kocēnu pagastā </t>
  </si>
  <si>
    <t xml:space="preserve">Vanšu tilta atjaunošana Valmierā </t>
  </si>
  <si>
    <t>19.06.2023.</t>
  </si>
  <si>
    <t>A2/1/23/144</t>
  </si>
  <si>
    <t>P -94/2023</t>
  </si>
  <si>
    <t xml:space="preserve">Ielas un ietves atjaunošana Rīgas iela, Rūjienā (posmā no Blaumaņa līdz Pērnavas ielai) </t>
  </si>
  <si>
    <t>Georga Apiņa ielas, Valmierā (posmā no Rīgas ielas līdz Beātes ielai)  remontam</t>
  </si>
  <si>
    <t>A2/1/23/222</t>
  </si>
  <si>
    <t>P -160/2023</t>
  </si>
  <si>
    <t>31.07.2023.</t>
  </si>
  <si>
    <t>20.07.2038.</t>
  </si>
  <si>
    <t>P -81/2023</t>
  </si>
  <si>
    <t>P -82/2023</t>
  </si>
  <si>
    <t>13.07.2023.</t>
  </si>
  <si>
    <t>A2/1/23/206</t>
  </si>
  <si>
    <t>P-146/2023</t>
  </si>
  <si>
    <t>12.07.2023.</t>
  </si>
  <si>
    <t>A2/1/23/197</t>
  </si>
  <si>
    <t>P-141/2023</t>
  </si>
  <si>
    <t>21.06.2038.</t>
  </si>
  <si>
    <t>A2/1/23/198</t>
  </si>
  <si>
    <t>P-142/2023</t>
  </si>
  <si>
    <t>A2/1/23/196</t>
  </si>
  <si>
    <t>P-140/2023</t>
  </si>
  <si>
    <t>A2/1/23/194</t>
  </si>
  <si>
    <t>P-138/2023</t>
  </si>
  <si>
    <t>A2/1/23/195</t>
  </si>
  <si>
    <t>P-139/2023</t>
  </si>
  <si>
    <t>A2/1/23/192</t>
  </si>
  <si>
    <t>P-137/2023</t>
  </si>
  <si>
    <t>noslēgtie līgumi</t>
  </si>
  <si>
    <t xml:space="preserve">Valmieras novada pašvaldības saistības  kopā </t>
  </si>
  <si>
    <t>Eiropas Savienības Kohēzijas fonda projektu īstenošanai / SIA Kocēnu komunālā saimniecība</t>
  </si>
  <si>
    <t>A1/1/18/812</t>
  </si>
  <si>
    <t>Valmieras novada pašvaldības galvojumi</t>
  </si>
  <si>
    <t>A1/1/19/262; A1/1/19/263; A1/1/19/265</t>
  </si>
  <si>
    <t>A1/1/15/613</t>
  </si>
  <si>
    <t>A1/1/18/760</t>
  </si>
  <si>
    <t>A1/1/16/317</t>
  </si>
  <si>
    <t>A1/1/19/246</t>
  </si>
  <si>
    <t>A2/1/21/749;   K-20/2021</t>
  </si>
  <si>
    <t>20.06.2039.</t>
  </si>
  <si>
    <t>20.10.2035.</t>
  </si>
  <si>
    <t>20.10.2038.</t>
  </si>
  <si>
    <t>20.08.2026.</t>
  </si>
  <si>
    <t>A2/1/23/352</t>
  </si>
  <si>
    <t>P-274/2023</t>
  </si>
  <si>
    <t>11.09.2023.</t>
  </si>
  <si>
    <t>20.08.2038.</t>
  </si>
  <si>
    <t>A2/1/23/356</t>
  </si>
  <si>
    <t>P-278/2023</t>
  </si>
  <si>
    <t>20.08.2033.</t>
  </si>
  <si>
    <t>A2/1/23/355</t>
  </si>
  <si>
    <t>P-277/2023</t>
  </si>
  <si>
    <t>A2/1/23/354</t>
  </si>
  <si>
    <t>P-276/2023</t>
  </si>
  <si>
    <t>A2/1/23/353</t>
  </si>
  <si>
    <t>P-275/2023</t>
  </si>
  <si>
    <t>A2/1/23/350</t>
  </si>
  <si>
    <t>P-273/2023</t>
  </si>
  <si>
    <t>26.09.2023.</t>
  </si>
  <si>
    <t>20.09.2043.</t>
  </si>
  <si>
    <t>A2/1/23/402</t>
  </si>
  <si>
    <t>P - 327/2023</t>
  </si>
  <si>
    <t>04.12.2023.</t>
  </si>
  <si>
    <t>22.11.2038.</t>
  </si>
  <si>
    <t>A2/1/23/479</t>
  </si>
  <si>
    <t>P -390/2023</t>
  </si>
  <si>
    <t>A2/1/23/436</t>
  </si>
  <si>
    <t>P-349/2023</t>
  </si>
  <si>
    <t>01.11.2023.</t>
  </si>
  <si>
    <t>apkalpošana</t>
  </si>
  <si>
    <t>Projekti</t>
  </si>
  <si>
    <t>Autoceļa Breidas - Zemgaļi, Naukšēnu ter. pārbūves 2.kārta</t>
  </si>
  <si>
    <t>Pansionāta "Valmiera" investīciju projektu īstenošanai</t>
  </si>
  <si>
    <t>Tranzītielas posma Rīgas-Valkas ielā rekonstrukcija Strenču pilsētā</t>
  </si>
  <si>
    <t>Ozolu ielas, Valmiermuižā rekonstrukcija</t>
  </si>
  <si>
    <t>Gājēju ietves un apgaismojuma izbūve Zilākalnā, Zilākalna pagastā, Valmieras novadā</t>
  </si>
  <si>
    <t>Rietekļa ielas un siltumtrases Rietekļa ielā, Valmierā būvniecība</t>
  </si>
  <si>
    <t>28.06.2024.</t>
  </si>
  <si>
    <t>Valmieras novada pašvaldības budžeta un finanšu vadībai</t>
  </si>
  <si>
    <t>A2/1/24/105</t>
  </si>
  <si>
    <t>Strauta ielas, Valmierā, Valmieras novadā, pārbūve</t>
  </si>
  <si>
    <t>P-100/2024</t>
  </si>
  <si>
    <t>A2/1/24/124</t>
  </si>
  <si>
    <t>P-119/2024</t>
  </si>
  <si>
    <t>30.07.2024.</t>
  </si>
  <si>
    <t>20.07.2039.</t>
  </si>
  <si>
    <t>A2/1/24/125</t>
  </si>
  <si>
    <t>P-120/2024</t>
  </si>
  <si>
    <t>Skolas ielas (posmā no Viestura ielas līdz Dzirnavu ielai) un Skolas ielas gājēju ietves (posmā no Viestura ielas līdz Bērzu ielai) pārbūve Rūjienā, Valmieras novadā</t>
  </si>
  <si>
    <t>A2/1/24/126</t>
  </si>
  <si>
    <t>P-121/2024</t>
  </si>
  <si>
    <t>20.07.2027.</t>
  </si>
  <si>
    <t>Cēsu ielas (posmā no Rīgas ielas līdz Linarda Laicena, Stacijas, Mazās Stacijas ielas rotācijas aplim) asfalta dilumkārtas atjaunošana, Valmierā, Valmieras novadā</t>
  </si>
  <si>
    <t>Beātes ielas (posmā no Raiņa ielas līdz Kārļa Baumaņa ielai) asfalta dilumkārtas atjaunošana, Valmierā, Valmieras novadā</t>
  </si>
  <si>
    <t>Parka ielas (posmā no Gustava Ērenpreisa ielas līdz Lazdu ielai), asfalta virskārtas atjaunošana Mazsalacā, Valmieras nov</t>
  </si>
  <si>
    <t>05.09.2024.</t>
  </si>
  <si>
    <t>20.08.2039.</t>
  </si>
  <si>
    <t>A2/1/24/195</t>
  </si>
  <si>
    <t>P-183/2024</t>
  </si>
  <si>
    <t>A2/1/24/196</t>
  </si>
  <si>
    <t>P-184/2024</t>
  </si>
  <si>
    <t>A2/1/24/197</t>
  </si>
  <si>
    <t>P-185/2024</t>
  </si>
  <si>
    <t>A2/1/24/198</t>
  </si>
  <si>
    <t>P-186/2024</t>
  </si>
  <si>
    <t>20.08.2034.</t>
  </si>
  <si>
    <t>A2/1/24/199</t>
  </si>
  <si>
    <t>P-187/2024</t>
  </si>
  <si>
    <t>10.09.2024.</t>
  </si>
  <si>
    <t>A2/1/24/218</t>
  </si>
  <si>
    <t>P-206/2024</t>
  </si>
  <si>
    <t>29.10.2024.</t>
  </si>
  <si>
    <t>20.10.2039.</t>
  </si>
  <si>
    <t>A2/1/24/279</t>
  </si>
  <si>
    <t>P-258/2024</t>
  </si>
  <si>
    <t>22.11.2024.</t>
  </si>
  <si>
    <t>20.11.2054.</t>
  </si>
  <si>
    <t>A2/1/24/296</t>
  </si>
  <si>
    <t>P-274/2024</t>
  </si>
  <si>
    <t>A2/1/24/297</t>
  </si>
  <si>
    <t>P-275/2024</t>
  </si>
  <si>
    <t>Projekta "Liepu ielas pārbūve Kocēnos" īstenošanai</t>
  </si>
  <si>
    <t>Projekta "Vidus ielas pārbūve Kocēnos, 2.kārta" īstenošanai</t>
  </si>
  <si>
    <t>SAM 6.1.1.6. projekts Bezemisijas transportlīdzekļu izmantošanas veicināšana Valmieras novadā</t>
  </si>
  <si>
    <t>Ausekļa ielas (posmā no Rīgas ielas līdz Voldemāra Baloža ielai), Valmierā dilumkārtas atjaunošana</t>
  </si>
  <si>
    <t>Gājēju ietves Pulkveža Brieža ielā (posmā no Beverīnas ielas līdz Smilšu ielai), Strenčos izbūve</t>
  </si>
  <si>
    <t>Semināra ielas no Pāvila Rozīša ielas līdz  Smilšu ielai pārbūve un transportlīdzekļu novietnes izbūve Valmierā, Valmieras novadā</t>
  </si>
  <si>
    <t>Trikātas pamatskolas sporta halles jumta remonts Trikātā, Trikātas pagasts, Valmieras novadā</t>
  </si>
  <si>
    <t>06.05.2025.</t>
  </si>
  <si>
    <t>20.04.2040.</t>
  </si>
  <si>
    <t>A2/1/25/93</t>
  </si>
  <si>
    <t>P-89/2025</t>
  </si>
  <si>
    <t>Pērnavas ielas (P17) asfalta dilumkārtas atjaunošana Rūjienā,  Valmieras novadā</t>
  </si>
  <si>
    <t>Rīgas ielas (P22) posmā no Valdemāra ielas līdz Blaumaņa ielai asfalta dilumkārtas atjaunošana, Rūjienā,  Valmieras novadā</t>
  </si>
  <si>
    <t>Valkas ielas (A3) no Slimnīcas ielas līdz pilsētas robežai asfalta dilumkārtas atjaunošana Strenčos, Valmieras novads</t>
  </si>
  <si>
    <t>Rīgas ielas (P22) posmā no Pērnavas ielas līdz Rūjienas pilsētas robežai asfalta dilumkārtas atjaunošana, Rūjienā,  Valmieras novadā</t>
  </si>
  <si>
    <t>Rūjienas ielas (P21) asfalta dilumkārtas atjaunošana Mazsalacā, Valmieras novadā</t>
  </si>
  <si>
    <t>Valmieras novada pašvaldības policijas operatīvo transportlīdzekļu iegāde</t>
  </si>
  <si>
    <t>26.05.2025.</t>
  </si>
  <si>
    <t>20.05.2035.</t>
  </si>
  <si>
    <t>A2/1/25/119</t>
  </si>
  <si>
    <t>P-113/2025</t>
  </si>
  <si>
    <t>Ielu seguma atjaunošana Rūjienas pilsētā (Jānu, Kalēju, Aspazijas, Bērzu), Valmieras novadā</t>
  </si>
  <si>
    <t>20.05.2040.</t>
  </si>
  <si>
    <t>A2/1/25/120</t>
  </si>
  <si>
    <t>P-114/2025</t>
  </si>
  <si>
    <t>20.05.2032.</t>
  </si>
  <si>
    <t>A2/1/25/121</t>
  </si>
  <si>
    <t>P-115/2025</t>
  </si>
  <si>
    <t>A2/1/25/122</t>
  </si>
  <si>
    <t>P-116/2025</t>
  </si>
  <si>
    <t>Parka ielas (posmā no Muižas ielas līdz Parka 30) asfalta virskārtas atjaunošana Mazsalacā, Valmieras novadā</t>
  </si>
  <si>
    <t>26.06.2025.</t>
  </si>
  <si>
    <t>20.06.2035.</t>
  </si>
  <si>
    <t>A2/1/25/174</t>
  </si>
  <si>
    <t>P-168/2025</t>
  </si>
  <si>
    <t>20.06.2045.</t>
  </si>
  <si>
    <t>A2/1/25/175</t>
  </si>
  <si>
    <t>P-169/2025</t>
  </si>
  <si>
    <t>Izglītības iestādes ēkas jumta seguma nomaiņa Skolas iela 11, Matīši, Valmieras novadā</t>
  </si>
  <si>
    <t>A2/1/25/176</t>
  </si>
  <si>
    <t>P-170/2025</t>
  </si>
  <si>
    <t>25.07.2025.</t>
  </si>
  <si>
    <t>A2/1/25/264</t>
  </si>
  <si>
    <t>P-256/2025</t>
  </si>
  <si>
    <t>A2/1/25/265</t>
  </si>
  <si>
    <t>P-257/2025</t>
  </si>
  <si>
    <t>A2/1/25/266</t>
  </si>
  <si>
    <t>P-258/2025</t>
  </si>
  <si>
    <t>Ošu ielas pārbūve, Kocēnos, Kocēnu pagastā, Valmieras novadā</t>
  </si>
  <si>
    <t>20.07.2040.</t>
  </si>
  <si>
    <t>A2/1/25/267</t>
  </si>
  <si>
    <t>P-259/2025</t>
  </si>
  <si>
    <t>Valkas ielas (posmā no Raiņa ielas līdz Tērbatas ielai) asfalta dilumkārtas nomaiņa Valmierā, Valmieras novadā</t>
  </si>
  <si>
    <t>A2/1/25/268</t>
  </si>
  <si>
    <t>P-260/2025</t>
  </si>
  <si>
    <t>A2/1/25/269</t>
  </si>
  <si>
    <t>P-261/2025</t>
  </si>
  <si>
    <t xml:space="preserve">Prioritārais projekts "SAM 5.1.1.3.projekta "Valmieras valstspilsētas Gaujas krasta promenāde" ārpusprojekta izmaksas </t>
  </si>
  <si>
    <t>ERAF_SAM 5.1.1.3.projekts "Valmieras valstspilsētas Gaujas krasta promenāde"</t>
  </si>
  <si>
    <t>24.09.2025.</t>
  </si>
  <si>
    <t>20.09.2040.</t>
  </si>
  <si>
    <t>A2/1/25/374</t>
  </si>
  <si>
    <t>P-354/2025</t>
  </si>
  <si>
    <t xml:space="preserve"> Prioritārais investiciju projekts "ERAF projekta "Industriālās teritorijas attīstība Valmieras valstspilsētā -3.kārta" ārpusprojekta izmaksas </t>
  </si>
  <si>
    <t>A2/1/25/375</t>
  </si>
  <si>
    <t>P-355/2025</t>
  </si>
  <si>
    <t>20.09.2032.</t>
  </si>
  <si>
    <t>A2/1/25/376</t>
  </si>
  <si>
    <t>P-356/2025</t>
  </si>
  <si>
    <t>20.09.2035.</t>
  </si>
  <si>
    <t>A2/1/25/377</t>
  </si>
  <si>
    <t>P-357/2025</t>
  </si>
  <si>
    <t>A2/1/25/378</t>
  </si>
  <si>
    <t>P-358/2025</t>
  </si>
  <si>
    <t>A2/1/25/379</t>
  </si>
  <si>
    <t>P-359/2025</t>
  </si>
  <si>
    <t>Finanšu stabilizācija Strenču pašvaldība</t>
  </si>
  <si>
    <t>27.10.2025.</t>
  </si>
  <si>
    <t>20.10.2045.</t>
  </si>
  <si>
    <t>A2/1/25/411</t>
  </si>
  <si>
    <t>P-390/2025</t>
  </si>
  <si>
    <t>A2/1/25/410</t>
  </si>
  <si>
    <t>P-389/2025</t>
  </si>
  <si>
    <t>ERAF projekts "Mācību vides uzlabošana vispārējās izglītības iestādēs Valmieras novadā"</t>
  </si>
  <si>
    <t>Prioritārais projekts "ERAF projekta "Mācību vides uzlabošana vispārējās izglītības iestādēs Valmieras novadā" ārpusprojekta izmaksas</t>
  </si>
  <si>
    <t xml:space="preserve">ANMP projekts Valmieras  Industriālā parka attīstība </t>
  </si>
  <si>
    <t>%</t>
  </si>
  <si>
    <t>A2/1/25/441</t>
  </si>
  <si>
    <t>P-415/2025</t>
  </si>
  <si>
    <t>24.11.2025.</t>
  </si>
  <si>
    <t>20.11.2050.</t>
  </si>
  <si>
    <t>A2/1/25/443</t>
  </si>
  <si>
    <t>P-416/2025</t>
  </si>
  <si>
    <t>LIAA projekts"Uzņēmējdarbības attīstības  veicināšana Valmieras novadā" ārpusprojekta izmaksas</t>
  </si>
  <si>
    <t>02.2026.</t>
  </si>
  <si>
    <t>02.2046.</t>
  </si>
  <si>
    <t>08.2026.</t>
  </si>
  <si>
    <t>07.2041.</t>
  </si>
  <si>
    <t>Upes ielas, īsā ielas, Rūjienā, pārbūve</t>
  </si>
  <si>
    <t>Grants ielas, Valmierā pārbūve</t>
  </si>
  <si>
    <t>Matīšu šosejas dilumkārtas nomaiņa un luksofora izbūve krustojumā ar Ķieģeļu ielu, Valmierā</t>
  </si>
  <si>
    <t>06.2026.</t>
  </si>
  <si>
    <t>05.2041.</t>
  </si>
  <si>
    <t>Valmieras novada pašvaldības saistošajiem noteikumiem Nr. 170</t>
  </si>
  <si>
    <t>4. pielikums</t>
  </si>
  <si>
    <t>"Par Valmieras novada pašvaldības 2026. gada budžetu"</t>
  </si>
  <si>
    <t>Valmieras novada pašvaldības aizņēmumu, galvojumu un ilgtermiņa saistību apmērs 2026. gadā  un turpmākajos gados</t>
  </si>
  <si>
    <t>Pāvila Rozīša ielas, Valmierā, pārbūve</t>
  </si>
  <si>
    <t>Jāņa Endzelīna ielas, Valmierā, pārbūve</t>
  </si>
  <si>
    <t>Pērnavas ielas, Mazsalacā, pārbūve</t>
  </si>
  <si>
    <t>Ķieģeļu ielas, Valmierā, izbūvei posmā no Dzegu ielas līdz Parka ielai,</t>
  </si>
  <si>
    <t>"Divkārtu virsmas apstrāde autoceļu posmos "Mūrmuižas-Bāle-Brieži ceļš" un "Bāles stacija-Cēsu ceļš", Kauguru pagastā, Valmieras novadā</t>
  </si>
  <si>
    <t>ELFLA projekta (Nr.18-09-A00702-000106) "Pašvaldības grantētā ceļa "Jaunmakuļi - Zilaiskalns" pārbūve" īstenošanai</t>
  </si>
  <si>
    <t>PSIA "Banga KPU" pamatkapitāla palielināšanai prioritārā investīciju projekta "Objekta "Ūdensapgādes un kanalizācijas tīkli R.Dārziņa, Lielajā, Dzirnavu, Aurupītes ielās, Mazsalacā, Mazsalacas novadā, 2.līdz 7. kārtas" būvniecība" īstenošanai</t>
  </si>
  <si>
    <t>Ceļa "Apvedceļš - Sapas" divkārtu virsmu apstrāde Kauguru pagastā, Valmieras novadā</t>
  </si>
  <si>
    <t xml:space="preserve">ERAF projekta "Pašvaldības pakalpojuma centra Valmieras ielā 13, Rencēnos energoefektivitātes paaugstināšana" </t>
  </si>
  <si>
    <t>ERAF SAM 4.2.2. projekta "Pašvaldības ēkas Vaidavā, Skolas ielā 1 energoefektivitātes uzlabošana"</t>
  </si>
  <si>
    <t>SAM 6.1.4. projekta "Dienvidu industriālās maģistrāles attīstība - L.Laicena iela līdz zemes vienībai "Vecais dzelzceļš" pārbūve/izbūve, Cēsu ielas pārbūve no zemes vien. "Vecais dzelzceļš" līdz Valmieras pilsētas robežai</t>
  </si>
  <si>
    <t>ERAF SAM 5.4.3. projekta "Antropogēnās slodzes samazināšana un kompleksu apsaimniekošanas pasākumu īstenošana dabas liegumā "Zilaiskalns""</t>
  </si>
  <si>
    <t xml:space="preserve">Ielu un ietvju atjaunošana Skolas iela (posmā no Dārza līdz Viestura ielai, Viestura iela (posmā no Skolas līdz Lāčplēša ielai), Stacijas iela (posmā no Skolas līdz Viestura ielai), Rūjienā </t>
  </si>
  <si>
    <t>Rūjienas vidusskolas ēkas vienkāršota pārbūve, Rīgas ielā 30, Rūjienā, Valmieras novadā</t>
  </si>
  <si>
    <t>Valmieras valsts ģimnāzijas mācību vides uzlabošana un dienesta viesnīcas Ausekļa ielā pārbūve 2.kārta, SAM 8.1.2.</t>
  </si>
  <si>
    <t>Informācijas, izglītības,sporta un sociālās aprūpes dienas centra "Kaimiņi" būvniecībai</t>
  </si>
  <si>
    <t>Informācijas, izglītības,sporta un sociālās aprūpes dienas centra "Kaimiņi" būvniecības pabeigšanai</t>
  </si>
  <si>
    <t>Prioritārā investīciju projekta "Valtenberģu muižas jumta seguma maiņa Mazsalacā" īstenošanai P-631/2018</t>
  </si>
  <si>
    <t>ELFLA projekta (Nr.17-09-AL20-A019.2202-000012) "Tūrisma, izziņas, novadpētniecības veicināšana Kocēnu novada Zilākalna ciemā" īstenošanai"</t>
  </si>
  <si>
    <t>ERAF projekta "Industriālo teritoriju attīstība Valmierā - 1.kārta" SAM 5.6.2. ar komercdarbības atbalstu</t>
  </si>
  <si>
    <t xml:space="preserve">Pašvaldības autoceļa "Rūjienas šoseja–Slaunes–Valkas šoseja" posma pārbūve (0.00 līdz 0.680 km) </t>
  </si>
  <si>
    <t>Autoceļa "Doktorāts–Silavas" asfaltseguma atjaunošana Naukšēnos, Naukšēnu pagastā, Valmieras novadā</t>
  </si>
  <si>
    <t>ANMP projekts Valmieras Industriālās parka attīstība/ar riska procenta likmi/</t>
  </si>
  <si>
    <t>Pašvaldības autoceļa Burtnieki–Pintes (5,42 km) grants seguma atjaunošana Burtnieku pagastā</t>
  </si>
  <si>
    <t>ERAF prjekts Industriālās teritorijas attīstība Valmieras valstspilsētā – 3.kārta /5.1.1.1/2/24/A/003</t>
  </si>
  <si>
    <t>Projekta "Cietā kurināmā apkures katla ar granulu degli piegāde un uzstādīšana Burtnieku ciema un Burtnieku skolas katlu mājās / SIA Kocēnu komunālā saimniecība" (no 28.12.2022.)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</si>
</sst>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5" x14ac:knownFonts="1">
    <font>
      <sz val="10"/>
      <name val="Arial"/>
    </font>
    <font>
      <sz val="10"/>
      <name val="Arial"/>
      <family val="2"/>
      <charset val="186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name val="Arial"/>
      <family val="2"/>
      <charset val="186"/>
    </font>
    <font>
      <sz val="11"/>
      <color indexed="8"/>
      <name val="Calibri"/>
      <family val="2"/>
    </font>
    <font>
      <sz val="9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i/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name val="Arial"/>
      <family val="2"/>
      <charset val="186"/>
    </font>
    <font>
      <b/>
      <sz val="11"/>
      <name val="Arial"/>
      <family val="2"/>
      <charset val="186"/>
    </font>
    <font>
      <sz val="10"/>
      <color indexed="8"/>
      <name val="Arial"/>
      <family val="2"/>
      <charset val="186"/>
    </font>
    <font>
      <sz val="10"/>
      <color indexed="8"/>
      <name val="Tahoma"/>
      <family val="2"/>
      <charset val="186"/>
    </font>
    <font>
      <sz val="8"/>
      <name val="Arial"/>
      <family val="2"/>
      <charset val="186"/>
    </font>
    <font>
      <b/>
      <sz val="10"/>
      <color indexed="8"/>
      <name val="Arial"/>
      <family val="2"/>
      <charset val="186"/>
    </font>
    <font>
      <sz val="9.5"/>
      <name val="Arial"/>
      <family val="2"/>
      <charset val="186"/>
    </font>
    <font>
      <sz val="8"/>
      <color indexed="8"/>
      <name val="Arial"/>
      <family val="2"/>
      <charset val="186"/>
    </font>
    <font>
      <b/>
      <sz val="9"/>
      <name val="Arial"/>
      <family val="2"/>
      <charset val="186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b/>
      <sz val="10"/>
      <color theme="1"/>
      <name val="Arial"/>
      <family val="2"/>
      <charset val="186"/>
    </font>
  </fonts>
  <fills count="9">
    <fill>
      <patternFill patternType="none"/>
    </fill>
    <fill>
      <patternFill patternType="gray125"/>
    </fill>
    <fill>
      <patternFill patternType="solid">
        <fgColor indexed="4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6FBFC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0" fontId="1" fillId="0" borderId="0"/>
    <xf numFmtId="0" fontId="8" fillId="0" borderId="0"/>
    <xf numFmtId="0" fontId="1" fillId="0" borderId="0"/>
    <xf numFmtId="0" fontId="12" fillId="0" borderId="0"/>
    <xf numFmtId="0" fontId="1" fillId="0" borderId="0"/>
    <xf numFmtId="0" fontId="9" fillId="0" borderId="0"/>
    <xf numFmtId="0" fontId="8" fillId="0" borderId="0"/>
    <xf numFmtId="0" fontId="1" fillId="0" borderId="0"/>
    <xf numFmtId="0" fontId="9" fillId="0" borderId="0"/>
    <xf numFmtId="0" fontId="12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22" fillId="0" borderId="0"/>
    <xf numFmtId="0" fontId="12" fillId="0" borderId="0"/>
    <xf numFmtId="0" fontId="1" fillId="0" borderId="0"/>
    <xf numFmtId="0" fontId="21" fillId="0" borderId="0"/>
    <xf numFmtId="0" fontId="8" fillId="0" borderId="0"/>
    <xf numFmtId="0" fontId="1" fillId="0" borderId="0"/>
    <xf numFmtId="0" fontId="22" fillId="0" borderId="0"/>
    <xf numFmtId="0" fontId="1" fillId="0" borderId="0"/>
    <xf numFmtId="0" fontId="8" fillId="0" borderId="0"/>
    <xf numFmtId="0" fontId="1" fillId="0" borderId="0"/>
    <xf numFmtId="0" fontId="12" fillId="0" borderId="0"/>
    <xf numFmtId="0" fontId="1" fillId="0" borderId="0"/>
    <xf numFmtId="0" fontId="8" fillId="0" borderId="0"/>
    <xf numFmtId="0" fontId="1" fillId="0" borderId="0"/>
    <xf numFmtId="0" fontId="22" fillId="0" borderId="0"/>
    <xf numFmtId="0" fontId="1" fillId="0" borderId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" fillId="0" borderId="0" applyFont="0" applyFill="0" applyBorder="0" applyAlignment="0" applyProtection="0"/>
    <xf numFmtId="4" fontId="3" fillId="2" borderId="1" applyNumberFormat="0" applyProtection="0">
      <alignment horizontal="left" vertical="center" indent="1"/>
    </xf>
    <xf numFmtId="4" fontId="3" fillId="0" borderId="1" applyNumberFormat="0" applyProtection="0">
      <alignment horizontal="right" vertical="center"/>
    </xf>
    <xf numFmtId="4" fontId="3" fillId="2" borderId="1" applyNumberFormat="0" applyProtection="0">
      <alignment horizontal="left" vertical="center" indent="1"/>
    </xf>
  </cellStyleXfs>
  <cellXfs count="2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2" fontId="1" fillId="0" borderId="3" xfId="0" applyNumberFormat="1" applyFont="1" applyBorder="1"/>
    <xf numFmtId="0" fontId="7" fillId="0" borderId="3" xfId="0" applyFont="1" applyBorder="1" applyAlignment="1">
      <alignment horizontal="center"/>
    </xf>
    <xf numFmtId="0" fontId="16" fillId="0" borderId="3" xfId="0" applyFont="1" applyBorder="1" applyAlignment="1">
      <alignment horizontal="center" vertical="center" wrapText="1"/>
    </xf>
    <xf numFmtId="3" fontId="11" fillId="0" borderId="3" xfId="0" applyNumberFormat="1" applyFont="1" applyBorder="1"/>
    <xf numFmtId="3" fontId="11" fillId="0" borderId="3" xfId="37" applyNumberFormat="1" applyFont="1" applyBorder="1" applyAlignment="1">
      <alignment horizontal="right" vertical="center" wrapText="1"/>
    </xf>
    <xf numFmtId="0" fontId="1" fillId="0" borderId="4" xfId="0" applyFont="1" applyBorder="1"/>
    <xf numFmtId="3" fontId="0" fillId="0" borderId="4" xfId="0" applyNumberFormat="1" applyBorder="1" applyAlignment="1">
      <alignment vertical="center" wrapText="1"/>
    </xf>
    <xf numFmtId="14" fontId="1" fillId="0" borderId="5" xfId="0" applyNumberFormat="1" applyFont="1" applyBorder="1" applyAlignment="1">
      <alignment vertical="center" wrapText="1"/>
    </xf>
    <xf numFmtId="3" fontId="0" fillId="0" borderId="5" xfId="0" applyNumberFormat="1" applyBorder="1" applyAlignment="1">
      <alignment vertical="center" wrapText="1"/>
    </xf>
    <xf numFmtId="0" fontId="1" fillId="0" borderId="6" xfId="0" applyFont="1" applyBorder="1"/>
    <xf numFmtId="3" fontId="0" fillId="0" borderId="6" xfId="0" applyNumberForma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14" fontId="1" fillId="0" borderId="6" xfId="0" applyNumberFormat="1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3" fontId="11" fillId="0" borderId="7" xfId="37" applyNumberFormat="1" applyFont="1" applyBorder="1" applyAlignment="1">
      <alignment horizontal="right" vertical="center" wrapText="1"/>
    </xf>
    <xf numFmtId="0" fontId="0" fillId="0" borderId="3" xfId="0" applyBorder="1"/>
    <xf numFmtId="14" fontId="1" fillId="0" borderId="4" xfId="0" applyNumberFormat="1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  <xf numFmtId="0" fontId="11" fillId="0" borderId="4" xfId="0" applyFont="1" applyBorder="1"/>
    <xf numFmtId="0" fontId="11" fillId="0" borderId="6" xfId="0" applyFont="1" applyBorder="1"/>
    <xf numFmtId="14" fontId="11" fillId="0" borderId="5" xfId="0" applyNumberFormat="1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49" fontId="17" fillId="4" borderId="3" xfId="0" applyNumberFormat="1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49" fontId="19" fillId="4" borderId="3" xfId="0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vertical="center" wrapText="1"/>
    </xf>
    <xf numFmtId="3" fontId="10" fillId="0" borderId="6" xfId="0" applyNumberFormat="1" applyFont="1" applyBorder="1" applyAlignment="1">
      <alignment vertical="center" wrapText="1"/>
    </xf>
    <xf numFmtId="49" fontId="14" fillId="3" borderId="4" xfId="0" applyNumberFormat="1" applyFont="1" applyFill="1" applyBorder="1" applyAlignment="1">
      <alignment horizontal="left" vertical="top" wrapText="1"/>
    </xf>
    <xf numFmtId="49" fontId="14" fillId="3" borderId="6" xfId="0" applyNumberFormat="1" applyFont="1" applyFill="1" applyBorder="1" applyAlignment="1">
      <alignment horizontal="left" vertical="top" wrapText="1"/>
    </xf>
    <xf numFmtId="0" fontId="1" fillId="0" borderId="5" xfId="0" applyFont="1" applyBorder="1"/>
    <xf numFmtId="3" fontId="0" fillId="0" borderId="4" xfId="0" applyNumberFormat="1" applyBorder="1"/>
    <xf numFmtId="3" fontId="0" fillId="0" borderId="6" xfId="0" applyNumberFormat="1" applyBorder="1"/>
    <xf numFmtId="3" fontId="10" fillId="0" borderId="6" xfId="0" applyNumberFormat="1" applyFont="1" applyBorder="1"/>
    <xf numFmtId="0" fontId="10" fillId="0" borderId="6" xfId="0" applyFont="1" applyBorder="1"/>
    <xf numFmtId="0" fontId="10" fillId="0" borderId="4" xfId="0" applyFont="1" applyBorder="1"/>
    <xf numFmtId="14" fontId="10" fillId="0" borderId="5" xfId="0" applyNumberFormat="1" applyFont="1" applyBorder="1" applyAlignment="1">
      <alignment vertical="center" wrapText="1"/>
    </xf>
    <xf numFmtId="3" fontId="10" fillId="0" borderId="5" xfId="0" applyNumberFormat="1" applyFont="1" applyBorder="1" applyAlignment="1">
      <alignment vertical="center" wrapText="1"/>
    </xf>
    <xf numFmtId="0" fontId="10" fillId="0" borderId="0" xfId="0" applyFont="1"/>
    <xf numFmtId="2" fontId="10" fillId="0" borderId="0" xfId="0" applyNumberFormat="1" applyFont="1"/>
    <xf numFmtId="3" fontId="1" fillId="0" borderId="6" xfId="0" applyNumberFormat="1" applyFont="1" applyBorder="1" applyAlignment="1">
      <alignment vertical="center" wrapText="1"/>
    </xf>
    <xf numFmtId="0" fontId="4" fillId="5" borderId="0" xfId="0" applyFont="1" applyFill="1" applyAlignment="1">
      <alignment wrapText="1"/>
    </xf>
    <xf numFmtId="0" fontId="10" fillId="6" borderId="0" xfId="0" applyFont="1" applyFill="1"/>
    <xf numFmtId="2" fontId="10" fillId="6" borderId="0" xfId="0" applyNumberFormat="1" applyFont="1" applyFill="1"/>
    <xf numFmtId="3" fontId="1" fillId="0" borderId="2" xfId="37" applyNumberFormat="1" applyBorder="1" applyAlignment="1" applyProtection="1">
      <alignment horizontal="right" vertical="center"/>
      <protection locked="0"/>
    </xf>
    <xf numFmtId="3" fontId="1" fillId="0" borderId="10" xfId="37" applyNumberFormat="1" applyBorder="1" applyAlignment="1" applyProtection="1">
      <alignment horizontal="right" vertical="center"/>
      <protection locked="0"/>
    </xf>
    <xf numFmtId="0" fontId="0" fillId="0" borderId="2" xfId="0" applyBorder="1" applyAlignment="1">
      <alignment horizontal="center" vertical="center"/>
    </xf>
    <xf numFmtId="3" fontId="1" fillId="0" borderId="6" xfId="37" applyNumberFormat="1" applyBorder="1" applyAlignment="1" applyProtection="1">
      <alignment horizontal="right" vertical="center"/>
      <protection locked="0"/>
    </xf>
    <xf numFmtId="3" fontId="1" fillId="0" borderId="11" xfId="37" applyNumberFormat="1" applyBorder="1" applyAlignment="1" applyProtection="1">
      <alignment horizontal="right" vertical="center"/>
      <protection locked="0"/>
    </xf>
    <xf numFmtId="3" fontId="1" fillId="0" borderId="4" xfId="37" applyNumberFormat="1" applyBorder="1" applyAlignment="1" applyProtection="1">
      <alignment horizontal="right" vertical="center"/>
      <protection locked="0"/>
    </xf>
    <xf numFmtId="3" fontId="11" fillId="0" borderId="5" xfId="37" applyNumberFormat="1" applyFont="1" applyBorder="1" applyAlignment="1">
      <alignment horizontal="right" vertical="center" wrapText="1"/>
    </xf>
    <xf numFmtId="3" fontId="1" fillId="0" borderId="12" xfId="37" applyNumberFormat="1" applyBorder="1" applyAlignment="1" applyProtection="1">
      <alignment horizontal="right" vertical="center"/>
      <protection locked="0"/>
    </xf>
    <xf numFmtId="3" fontId="1" fillId="5" borderId="10" xfId="37" applyNumberFormat="1" applyFill="1" applyBorder="1" applyAlignment="1" applyProtection="1">
      <alignment horizontal="right" vertical="center"/>
      <protection locked="0"/>
    </xf>
    <xf numFmtId="3" fontId="1" fillId="5" borderId="6" xfId="37" applyNumberFormat="1" applyFill="1" applyBorder="1" applyAlignment="1" applyProtection="1">
      <alignment horizontal="right" vertical="center"/>
      <protection locked="0"/>
    </xf>
    <xf numFmtId="3" fontId="0" fillId="0" borderId="12" xfId="0" applyNumberFormat="1" applyBorder="1" applyAlignment="1">
      <alignment horizontal="right" vertical="center"/>
    </xf>
    <xf numFmtId="3" fontId="1" fillId="0" borderId="4" xfId="0" applyNumberFormat="1" applyFont="1" applyBorder="1"/>
    <xf numFmtId="3" fontId="1" fillId="5" borderId="6" xfId="0" applyNumberFormat="1" applyFont="1" applyFill="1" applyBorder="1"/>
    <xf numFmtId="3" fontId="1" fillId="0" borderId="6" xfId="0" applyNumberFormat="1" applyFont="1" applyBorder="1"/>
    <xf numFmtId="3" fontId="1" fillId="0" borderId="5" xfId="0" applyNumberFormat="1" applyFont="1" applyBorder="1" applyAlignment="1">
      <alignment vertical="center" wrapText="1"/>
    </xf>
    <xf numFmtId="3" fontId="0" fillId="5" borderId="4" xfId="0" applyNumberFormat="1" applyFill="1" applyBorder="1" applyAlignment="1">
      <alignment vertical="center" wrapText="1"/>
    </xf>
    <xf numFmtId="3" fontId="0" fillId="5" borderId="6" xfId="0" applyNumberFormat="1" applyFill="1" applyBorder="1" applyAlignment="1">
      <alignment vertical="center" wrapText="1"/>
    </xf>
    <xf numFmtId="3" fontId="1" fillId="5" borderId="6" xfId="0" applyNumberFormat="1" applyFont="1" applyFill="1" applyBorder="1" applyAlignment="1">
      <alignment vertical="center" wrapText="1"/>
    </xf>
    <xf numFmtId="3" fontId="1" fillId="0" borderId="13" xfId="37" applyNumberFormat="1" applyBorder="1" applyAlignment="1" applyProtection="1">
      <alignment horizontal="right" vertical="center"/>
      <protection locked="0"/>
    </xf>
    <xf numFmtId="3" fontId="1" fillId="0" borderId="8" xfId="37" applyNumberFormat="1" applyBorder="1" applyAlignment="1" applyProtection="1">
      <alignment horizontal="right" vertical="center"/>
      <protection locked="0"/>
    </xf>
    <xf numFmtId="3" fontId="1" fillId="0" borderId="14" xfId="37" applyNumberFormat="1" applyBorder="1" applyAlignment="1" applyProtection="1">
      <alignment horizontal="right" vertical="center"/>
      <protection locked="0"/>
    </xf>
    <xf numFmtId="0" fontId="0" fillId="0" borderId="8" xfId="0" applyBorder="1" applyAlignment="1">
      <alignment horizontal="center" vertical="center"/>
    </xf>
    <xf numFmtId="3" fontId="11" fillId="0" borderId="4" xfId="37" applyNumberFormat="1" applyFont="1" applyBorder="1" applyAlignment="1" applyProtection="1">
      <alignment horizontal="right" vertical="center"/>
      <protection locked="0"/>
    </xf>
    <xf numFmtId="3" fontId="11" fillId="0" borderId="6" xfId="37" applyNumberFormat="1" applyFont="1" applyBorder="1" applyAlignment="1" applyProtection="1">
      <alignment horizontal="right" vertical="center"/>
      <protection locked="0"/>
    </xf>
    <xf numFmtId="3" fontId="1" fillId="5" borderId="4" xfId="0" applyNumberFormat="1" applyFont="1" applyFill="1" applyBorder="1"/>
    <xf numFmtId="3" fontId="10" fillId="0" borderId="4" xfId="0" applyNumberFormat="1" applyFont="1" applyBorder="1"/>
    <xf numFmtId="3" fontId="1" fillId="0" borderId="11" xfId="37" applyNumberFormat="1" applyBorder="1" applyAlignment="1" applyProtection="1">
      <alignment horizontal="center" vertical="center"/>
      <protection locked="0"/>
    </xf>
    <xf numFmtId="0" fontId="0" fillId="0" borderId="2" xfId="0" applyBorder="1" applyAlignment="1">
      <alignment vertical="center"/>
    </xf>
    <xf numFmtId="3" fontId="1" fillId="0" borderId="2" xfId="37" applyNumberFormat="1" applyBorder="1" applyAlignment="1" applyProtection="1">
      <alignment vertical="center"/>
      <protection locked="0"/>
    </xf>
    <xf numFmtId="3" fontId="1" fillId="0" borderId="0" xfId="37" applyNumberFormat="1" applyAlignment="1" applyProtection="1">
      <alignment vertical="center"/>
      <protection locked="0"/>
    </xf>
    <xf numFmtId="3" fontId="1" fillId="0" borderId="6" xfId="37" applyNumberFormat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3" fontId="1" fillId="0" borderId="2" xfId="0" applyNumberFormat="1" applyFont="1" applyBorder="1"/>
    <xf numFmtId="3" fontId="1" fillId="0" borderId="8" xfId="0" applyNumberFormat="1" applyFont="1" applyBorder="1"/>
    <xf numFmtId="3" fontId="0" fillId="0" borderId="2" xfId="0" applyNumberFormat="1" applyBorder="1" applyAlignment="1">
      <alignment vertical="center" wrapText="1"/>
    </xf>
    <xf numFmtId="3" fontId="1" fillId="0" borderId="4" xfId="0" applyNumberFormat="1" applyFont="1" applyBorder="1" applyAlignment="1">
      <alignment vertical="center" wrapText="1"/>
    </xf>
    <xf numFmtId="3" fontId="1" fillId="0" borderId="2" xfId="0" applyNumberFormat="1" applyFont="1" applyBorder="1" applyAlignment="1">
      <alignment vertical="center" wrapText="1"/>
    </xf>
    <xf numFmtId="3" fontId="1" fillId="0" borderId="11" xfId="0" applyNumberFormat="1" applyFont="1" applyBorder="1" applyAlignment="1">
      <alignment vertical="center" wrapText="1"/>
    </xf>
    <xf numFmtId="3" fontId="0" fillId="0" borderId="11" xfId="0" applyNumberFormat="1" applyBorder="1" applyAlignment="1">
      <alignment vertical="center" wrapText="1"/>
    </xf>
    <xf numFmtId="3" fontId="11" fillId="0" borderId="9" xfId="0" applyNumberFormat="1" applyFont="1" applyBorder="1" applyAlignment="1">
      <alignment horizontal="right" vertical="center"/>
    </xf>
    <xf numFmtId="3" fontId="11" fillId="0" borderId="11" xfId="0" applyNumberFormat="1" applyFont="1" applyBorder="1" applyAlignment="1">
      <alignment horizontal="right" vertical="center"/>
    </xf>
    <xf numFmtId="3" fontId="0" fillId="0" borderId="0" xfId="0" applyNumberFormat="1"/>
    <xf numFmtId="0" fontId="10" fillId="5" borderId="4" xfId="0" applyFont="1" applyFill="1" applyBorder="1"/>
    <xf numFmtId="0" fontId="1" fillId="5" borderId="5" xfId="0" applyFont="1" applyFill="1" applyBorder="1"/>
    <xf numFmtId="14" fontId="1" fillId="5" borderId="5" xfId="0" applyNumberFormat="1" applyFont="1" applyFill="1" applyBorder="1" applyAlignment="1">
      <alignment vertical="center" wrapText="1"/>
    </xf>
    <xf numFmtId="3" fontId="1" fillId="5" borderId="5" xfId="0" applyNumberFormat="1" applyFont="1" applyFill="1" applyBorder="1" applyAlignment="1">
      <alignment vertical="center" wrapText="1"/>
    </xf>
    <xf numFmtId="3" fontId="0" fillId="5" borderId="2" xfId="0" applyNumberFormat="1" applyFill="1" applyBorder="1" applyAlignment="1">
      <alignment vertical="center" wrapText="1"/>
    </xf>
    <xf numFmtId="3" fontId="1" fillId="5" borderId="4" xfId="0" applyNumberFormat="1" applyFont="1" applyFill="1" applyBorder="1" applyAlignment="1">
      <alignment vertical="center" wrapText="1"/>
    </xf>
    <xf numFmtId="3" fontId="1" fillId="5" borderId="2" xfId="0" applyNumberFormat="1" applyFont="1" applyFill="1" applyBorder="1" applyAlignment="1">
      <alignment vertical="center" wrapText="1"/>
    </xf>
    <xf numFmtId="3" fontId="11" fillId="5" borderId="3" xfId="0" applyNumberFormat="1" applyFont="1" applyFill="1" applyBorder="1"/>
    <xf numFmtId="3" fontId="10" fillId="0" borderId="2" xfId="0" applyNumberFormat="1" applyFont="1" applyBorder="1" applyAlignment="1">
      <alignment vertical="center" wrapText="1"/>
    </xf>
    <xf numFmtId="3" fontId="0" fillId="0" borderId="8" xfId="0" applyNumberFormat="1" applyBorder="1" applyAlignment="1">
      <alignment vertical="center" wrapText="1"/>
    </xf>
    <xf numFmtId="3" fontId="24" fillId="0" borderId="6" xfId="0" applyNumberFormat="1" applyFont="1" applyBorder="1"/>
    <xf numFmtId="3" fontId="24" fillId="0" borderId="11" xfId="0" applyNumberFormat="1" applyFont="1" applyBorder="1"/>
    <xf numFmtId="3" fontId="24" fillId="0" borderId="4" xfId="0" applyNumberFormat="1" applyFont="1" applyBorder="1"/>
    <xf numFmtId="3" fontId="10" fillId="0" borderId="4" xfId="0" applyNumberFormat="1" applyFont="1" applyBorder="1" applyAlignment="1">
      <alignment vertical="center" wrapText="1"/>
    </xf>
    <xf numFmtId="0" fontId="10" fillId="0" borderId="5" xfId="0" applyFont="1" applyBorder="1"/>
    <xf numFmtId="3" fontId="23" fillId="0" borderId="0" xfId="0" applyNumberFormat="1" applyFont="1" applyAlignment="1">
      <alignment horizontal="right"/>
    </xf>
    <xf numFmtId="0" fontId="4" fillId="8" borderId="3" xfId="0" applyFont="1" applyFill="1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49" fontId="11" fillId="5" borderId="4" xfId="37" applyNumberFormat="1" applyFont="1" applyFill="1" applyBorder="1" applyAlignment="1" applyProtection="1">
      <alignment horizontal="center" vertical="center" wrapText="1"/>
      <protection locked="0"/>
    </xf>
    <xf numFmtId="49" fontId="11" fillId="5" borderId="2" xfId="37" applyNumberFormat="1" applyFont="1" applyFill="1" applyBorder="1" applyAlignment="1" applyProtection="1">
      <alignment horizontal="center" vertical="center" wrapText="1"/>
      <protection locked="0"/>
    </xf>
    <xf numFmtId="49" fontId="11" fillId="5" borderId="5" xfId="37" applyNumberFormat="1" applyFont="1" applyFill="1" applyBorder="1" applyAlignment="1" applyProtection="1">
      <alignment horizontal="center" vertical="center" wrapText="1"/>
      <protection locked="0"/>
    </xf>
    <xf numFmtId="49" fontId="1" fillId="0" borderId="4" xfId="37" applyNumberFormat="1" applyBorder="1" applyAlignment="1" applyProtection="1">
      <alignment horizontal="center" vertical="center" wrapText="1"/>
      <protection locked="0"/>
    </xf>
    <xf numFmtId="49" fontId="1" fillId="0" borderId="2" xfId="37" applyNumberFormat="1" applyBorder="1" applyAlignment="1" applyProtection="1">
      <alignment horizontal="center" vertical="center" wrapText="1"/>
      <protection locked="0"/>
    </xf>
    <xf numFmtId="49" fontId="1" fillId="0" borderId="5" xfId="37" applyNumberFormat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4" xfId="10" applyFont="1" applyBorder="1" applyAlignment="1">
      <alignment horizontal="center" vertical="center" wrapText="1"/>
    </xf>
    <xf numFmtId="0" fontId="9" fillId="0" borderId="2" xfId="10" applyFont="1" applyBorder="1" applyAlignment="1">
      <alignment horizontal="center" vertical="center" wrapText="1"/>
    </xf>
    <xf numFmtId="0" fontId="9" fillId="0" borderId="5" xfId="10" applyFont="1" applyBorder="1" applyAlignment="1">
      <alignment horizontal="center" vertical="center" wrapText="1"/>
    </xf>
    <xf numFmtId="49" fontId="1" fillId="5" borderId="4" xfId="37" applyNumberFormat="1" applyFill="1" applyBorder="1" applyAlignment="1" applyProtection="1">
      <alignment horizontal="left" vertical="center" wrapText="1"/>
      <protection locked="0"/>
    </xf>
    <xf numFmtId="49" fontId="1" fillId="5" borderId="2" xfId="37" applyNumberFormat="1" applyFill="1" applyBorder="1" applyAlignment="1" applyProtection="1">
      <alignment horizontal="left" vertical="center" wrapText="1"/>
      <protection locked="0"/>
    </xf>
    <xf numFmtId="49" fontId="1" fillId="5" borderId="5" xfId="37" applyNumberFormat="1" applyFill="1" applyBorder="1" applyAlignment="1" applyProtection="1">
      <alignment horizontal="left" vertical="center" wrapText="1"/>
      <protection locked="0"/>
    </xf>
    <xf numFmtId="0" fontId="1" fillId="5" borderId="4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0" fontId="9" fillId="0" borderId="7" xfId="0" applyFont="1" applyBorder="1" applyAlignment="1">
      <alignment horizontal="left" wrapText="1"/>
    </xf>
    <xf numFmtId="0" fontId="9" fillId="0" borderId="17" xfId="0" applyFont="1" applyBorder="1" applyAlignment="1">
      <alignment horizontal="left" wrapText="1"/>
    </xf>
    <xf numFmtId="0" fontId="9" fillId="0" borderId="18" xfId="0" applyFont="1" applyBorder="1" applyAlignment="1">
      <alignment horizontal="left" wrapText="1"/>
    </xf>
    <xf numFmtId="49" fontId="1" fillId="0" borderId="4" xfId="37" applyNumberFormat="1" applyBorder="1" applyAlignment="1" applyProtection="1">
      <alignment horizontal="left" vertical="center" wrapText="1"/>
      <protection locked="0"/>
    </xf>
    <xf numFmtId="49" fontId="1" fillId="0" borderId="2" xfId="37" applyNumberFormat="1" applyBorder="1" applyAlignment="1" applyProtection="1">
      <alignment horizontal="left" vertical="center" wrapText="1"/>
      <protection locked="0"/>
    </xf>
    <xf numFmtId="49" fontId="1" fillId="0" borderId="5" xfId="37" applyNumberFormat="1" applyBorder="1" applyAlignment="1" applyProtection="1">
      <alignment horizontal="left" vertical="center" wrapText="1"/>
      <protection locked="0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14" fontId="0" fillId="0" borderId="3" xfId="0" applyNumberForma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14" fontId="1" fillId="5" borderId="4" xfId="0" applyNumberFormat="1" applyFont="1" applyFill="1" applyBorder="1" applyAlignment="1">
      <alignment horizontal="center" vertical="center" wrapText="1"/>
    </xf>
    <xf numFmtId="14" fontId="1" fillId="5" borderId="2" xfId="0" applyNumberFormat="1" applyFont="1" applyFill="1" applyBorder="1" applyAlignment="1">
      <alignment horizontal="center" vertical="center" wrapText="1"/>
    </xf>
    <xf numFmtId="14" fontId="1" fillId="5" borderId="5" xfId="0" applyNumberFormat="1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5" borderId="3" xfId="0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left"/>
    </xf>
    <xf numFmtId="0" fontId="13" fillId="0" borderId="0" xfId="0" applyFont="1" applyAlignment="1">
      <alignment horizontal="left"/>
    </xf>
    <xf numFmtId="49" fontId="7" fillId="0" borderId="15" xfId="37" applyNumberFormat="1" applyFont="1" applyBorder="1" applyAlignment="1" applyProtection="1">
      <alignment horizontal="left" vertical="center" wrapText="1"/>
      <protection locked="0"/>
    </xf>
    <xf numFmtId="49" fontId="7" fillId="0" borderId="13" xfId="37" applyNumberFormat="1" applyFont="1" applyBorder="1" applyAlignment="1" applyProtection="1">
      <alignment horizontal="left" vertical="center" wrapText="1"/>
      <protection locked="0"/>
    </xf>
    <xf numFmtId="49" fontId="7" fillId="0" borderId="16" xfId="37" applyNumberFormat="1" applyFont="1" applyBorder="1" applyAlignment="1" applyProtection="1">
      <alignment horizontal="left" vertical="center" wrapText="1"/>
      <protection locked="0"/>
    </xf>
    <xf numFmtId="14" fontId="1" fillId="0" borderId="4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49" fontId="18" fillId="0" borderId="4" xfId="37" applyNumberFormat="1" applyFont="1" applyBorder="1" applyAlignment="1" applyProtection="1">
      <alignment horizontal="left" vertical="center" wrapText="1"/>
      <protection locked="0"/>
    </xf>
    <xf numFmtId="49" fontId="18" fillId="0" borderId="2" xfId="37" applyNumberFormat="1" applyFont="1" applyBorder="1" applyAlignment="1" applyProtection="1">
      <alignment horizontal="left" vertical="center" wrapText="1"/>
      <protection locked="0"/>
    </xf>
    <xf numFmtId="49" fontId="18" fillId="0" borderId="5" xfId="37" applyNumberFormat="1" applyFont="1" applyBorder="1" applyAlignment="1" applyProtection="1">
      <alignment horizontal="left" vertical="center" wrapText="1"/>
      <protection locked="0"/>
    </xf>
    <xf numFmtId="0" fontId="0" fillId="0" borderId="3" xfId="0" applyBorder="1" applyAlignment="1">
      <alignment horizontal="center"/>
    </xf>
    <xf numFmtId="0" fontId="13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18" fillId="0" borderId="3" xfId="0" applyFont="1" applyBorder="1" applyAlignment="1">
      <alignment horizontal="left" vertical="center" wrapText="1"/>
    </xf>
    <xf numFmtId="0" fontId="0" fillId="7" borderId="3" xfId="0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7" fillId="5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5" borderId="3" xfId="10" applyFill="1" applyBorder="1" applyAlignment="1">
      <alignment horizontal="left" vertical="center" wrapText="1"/>
    </xf>
    <xf numFmtId="49" fontId="1" fillId="5" borderId="3" xfId="37" applyNumberFormat="1" applyFill="1" applyBorder="1" applyAlignment="1" applyProtection="1">
      <alignment horizontal="left" vertical="center" wrapText="1"/>
      <protection locked="0"/>
    </xf>
    <xf numFmtId="49" fontId="15" fillId="3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14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14" fontId="0" fillId="5" borderId="3" xfId="0" applyNumberFormat="1" applyFill="1" applyBorder="1" applyAlignment="1">
      <alignment horizontal="center" vertical="center" wrapText="1"/>
    </xf>
    <xf numFmtId="14" fontId="0" fillId="5" borderId="4" xfId="0" applyNumberForma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4" fontId="1" fillId="0" borderId="3" xfId="0" quotePrefix="1" applyNumberFormat="1" applyFont="1" applyBorder="1" applyAlignment="1">
      <alignment horizontal="center" vertical="center" wrapText="1"/>
    </xf>
  </cellXfs>
  <cellStyles count="46">
    <cellStyle name="Comma 2" xfId="1" xr:uid="{00000000-0005-0000-0000-000000000000}"/>
    <cellStyle name="Comma 2 2" xfId="2" xr:uid="{00000000-0005-0000-0000-000001000000}"/>
    <cellStyle name="Comma 2 2 2" xfId="3" xr:uid="{00000000-0005-0000-0000-000002000000}"/>
    <cellStyle name="Comma 2 3" xfId="4" xr:uid="{00000000-0005-0000-0000-000003000000}"/>
    <cellStyle name="Comma 2 3 2" xfId="5" xr:uid="{00000000-0005-0000-0000-000004000000}"/>
    <cellStyle name="Comma 3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2 2 2" xfId="9" xr:uid="{00000000-0005-0000-0000-000009000000}"/>
    <cellStyle name="Normal 2 2 2 2" xfId="10" xr:uid="{00000000-0005-0000-0000-00000A000000}"/>
    <cellStyle name="Normal 2 2 3" xfId="11" xr:uid="{00000000-0005-0000-0000-00000B000000}"/>
    <cellStyle name="Normal 2 2 3 2" xfId="12" xr:uid="{00000000-0005-0000-0000-00000C000000}"/>
    <cellStyle name="Normal 2 2 4" xfId="13" xr:uid="{00000000-0005-0000-0000-00000D000000}"/>
    <cellStyle name="Normal 2 3" xfId="14" xr:uid="{00000000-0005-0000-0000-00000E000000}"/>
    <cellStyle name="Normal 2 3 2" xfId="15" xr:uid="{00000000-0005-0000-0000-00000F000000}"/>
    <cellStyle name="Normal 2 4" xfId="16" xr:uid="{00000000-0005-0000-0000-000010000000}"/>
    <cellStyle name="Normal 2 5" xfId="17" xr:uid="{00000000-0005-0000-0000-000011000000}"/>
    <cellStyle name="Normal 2 5 2" xfId="18" xr:uid="{00000000-0005-0000-0000-000012000000}"/>
    <cellStyle name="Normal 3" xfId="19" xr:uid="{00000000-0005-0000-0000-000013000000}"/>
    <cellStyle name="Normal 3 2" xfId="20" xr:uid="{00000000-0005-0000-0000-000014000000}"/>
    <cellStyle name="Normal 3 2 2" xfId="21" xr:uid="{00000000-0005-0000-0000-000015000000}"/>
    <cellStyle name="Normal 3 3" xfId="22" xr:uid="{00000000-0005-0000-0000-000016000000}"/>
    <cellStyle name="Normal 3 4" xfId="23" xr:uid="{00000000-0005-0000-0000-000017000000}"/>
    <cellStyle name="Normal 3 4 2" xfId="24" xr:uid="{00000000-0005-0000-0000-000018000000}"/>
    <cellStyle name="Normal 4" xfId="25" xr:uid="{00000000-0005-0000-0000-000019000000}"/>
    <cellStyle name="Normal 4 2" xfId="26" xr:uid="{00000000-0005-0000-0000-00001A000000}"/>
    <cellStyle name="Normal 4 2 2" xfId="27" xr:uid="{00000000-0005-0000-0000-00001B000000}"/>
    <cellStyle name="Normal 4 3" xfId="28" xr:uid="{00000000-0005-0000-0000-00001C000000}"/>
    <cellStyle name="Normal 5" xfId="29" xr:uid="{00000000-0005-0000-0000-00001D000000}"/>
    <cellStyle name="Normal 5 2" xfId="30" xr:uid="{00000000-0005-0000-0000-00001E000000}"/>
    <cellStyle name="Normal 5 2 2" xfId="31" xr:uid="{00000000-0005-0000-0000-00001F000000}"/>
    <cellStyle name="Normal 5 3" xfId="32" xr:uid="{00000000-0005-0000-0000-000020000000}"/>
    <cellStyle name="Normal 5 3 2" xfId="33" xr:uid="{00000000-0005-0000-0000-000021000000}"/>
    <cellStyle name="Normal 6" xfId="34" xr:uid="{00000000-0005-0000-0000-000022000000}"/>
    <cellStyle name="Normal 6 2" xfId="35" xr:uid="{00000000-0005-0000-0000-000023000000}"/>
    <cellStyle name="Normal 7" xfId="36" xr:uid="{00000000-0005-0000-0000-000024000000}"/>
    <cellStyle name="Normal_Pamatformas" xfId="37" xr:uid="{00000000-0005-0000-0000-000025000000}"/>
    <cellStyle name="Percent 2" xfId="38" xr:uid="{00000000-0005-0000-0000-000026000000}"/>
    <cellStyle name="Percent 2 2" xfId="39" xr:uid="{00000000-0005-0000-0000-000027000000}"/>
    <cellStyle name="Percent 2 2 2" xfId="40" xr:uid="{00000000-0005-0000-0000-000028000000}"/>
    <cellStyle name="Percent 2 3" xfId="41" xr:uid="{00000000-0005-0000-0000-000029000000}"/>
    <cellStyle name="Percent 2 3 2" xfId="42" xr:uid="{00000000-0005-0000-0000-00002A000000}"/>
    <cellStyle name="SAPBEXchaText" xfId="43" xr:uid="{00000000-0005-0000-0000-00002B000000}"/>
    <cellStyle name="SAPBEXstdData" xfId="44" xr:uid="{00000000-0005-0000-0000-00002C000000}"/>
    <cellStyle name="SAPBEXstdItem" xfId="45" xr:uid="{00000000-0005-0000-0000-00002D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33B63-B7B8-4712-9964-94EC76C8E150}">
  <dimension ref="A1:Q609"/>
  <sheetViews>
    <sheetView tabSelected="1" zoomScale="90" zoomScaleNormal="90" workbookViewId="0">
      <pane xSplit="6" ySplit="7" topLeftCell="G8" activePane="bottomRight" state="frozen"/>
      <selection pane="topRight" activeCell="G1" sqref="G1"/>
      <selection pane="bottomLeft" activeCell="A8" sqref="A8"/>
      <selection pane="bottomRight" activeCell="C574" sqref="C574:C576"/>
    </sheetView>
  </sheetViews>
  <sheetFormatPr defaultRowHeight="13.2" outlineLevelRow="1" outlineLevelCol="1" x14ac:dyDescent="0.25"/>
  <cols>
    <col min="1" max="1" width="6.44140625" customWidth="1"/>
    <col min="2" max="2" width="10" customWidth="1"/>
    <col min="3" max="3" width="45.33203125" customWidth="1"/>
    <col min="4" max="4" width="12.109375" customWidth="1"/>
    <col min="5" max="5" width="11.6640625" customWidth="1"/>
    <col min="6" max="6" width="11.5546875" style="1" customWidth="1"/>
    <col min="7" max="7" width="13.5546875" customWidth="1"/>
    <col min="8" max="9" width="11" customWidth="1" outlineLevel="1"/>
    <col min="10" max="10" width="10.88671875" customWidth="1" outlineLevel="1"/>
    <col min="11" max="12" width="11.109375" customWidth="1" outlineLevel="1"/>
    <col min="13" max="13" width="10.33203125" customWidth="1" outlineLevel="1"/>
    <col min="14" max="14" width="10.6640625" customWidth="1" outlineLevel="1"/>
    <col min="15" max="15" width="11.88671875" customWidth="1" outlineLevel="1"/>
    <col min="16" max="16" width="11.6640625" customWidth="1"/>
  </cols>
  <sheetData>
    <row r="1" spans="1:16" x14ac:dyDescent="0.25">
      <c r="H1" s="107" t="s">
        <v>712</v>
      </c>
      <c r="I1" s="107"/>
      <c r="J1" s="107"/>
      <c r="K1" s="107"/>
      <c r="L1" s="107"/>
      <c r="M1" s="107"/>
      <c r="N1" s="107"/>
      <c r="O1" s="107"/>
      <c r="P1" s="107"/>
    </row>
    <row r="2" spans="1:16" x14ac:dyDescent="0.25">
      <c r="H2" s="107" t="s">
        <v>711</v>
      </c>
      <c r="I2" s="107"/>
      <c r="J2" s="107"/>
      <c r="K2" s="107"/>
      <c r="L2" s="107"/>
      <c r="M2" s="107"/>
      <c r="N2" s="107"/>
      <c r="O2" s="107"/>
      <c r="P2" s="107"/>
    </row>
    <row r="3" spans="1:16" x14ac:dyDescent="0.25">
      <c r="H3" s="107" t="s">
        <v>713</v>
      </c>
      <c r="I3" s="107"/>
      <c r="J3" s="107"/>
      <c r="K3" s="107"/>
      <c r="L3" s="107"/>
      <c r="M3" s="107"/>
      <c r="N3" s="107"/>
      <c r="O3" s="107"/>
      <c r="P3" s="107"/>
    </row>
    <row r="4" spans="1:16" ht="15.6" x14ac:dyDescent="0.3">
      <c r="C4" s="2" t="s">
        <v>714</v>
      </c>
    </row>
    <row r="5" spans="1:16" ht="7.5" customHeight="1" x14ac:dyDescent="0.25"/>
    <row r="6" spans="1:16" ht="42.6" customHeight="1" x14ac:dyDescent="0.25">
      <c r="A6" s="20"/>
      <c r="B6" s="26" t="s">
        <v>1</v>
      </c>
      <c r="C6" s="26" t="s">
        <v>0</v>
      </c>
      <c r="D6" s="26" t="s">
        <v>78</v>
      </c>
      <c r="E6" s="27" t="s">
        <v>96</v>
      </c>
      <c r="F6" s="26" t="s">
        <v>422</v>
      </c>
      <c r="G6" s="26"/>
      <c r="H6" s="31">
        <v>2026</v>
      </c>
      <c r="I6" s="31">
        <v>2027</v>
      </c>
      <c r="J6" s="31">
        <v>2028</v>
      </c>
      <c r="K6" s="31">
        <v>2029</v>
      </c>
      <c r="L6" s="31">
        <v>2030</v>
      </c>
      <c r="M6" s="31">
        <v>2031</v>
      </c>
      <c r="N6" s="31">
        <v>2032</v>
      </c>
      <c r="O6" s="32" t="s">
        <v>2</v>
      </c>
      <c r="P6" s="31" t="s">
        <v>430</v>
      </c>
    </row>
    <row r="7" spans="1:16" ht="12.6" customHeight="1" x14ac:dyDescent="0.25">
      <c r="A7" s="28">
        <v>1</v>
      </c>
      <c r="B7" s="6">
        <v>2</v>
      </c>
      <c r="C7" s="6">
        <v>3</v>
      </c>
      <c r="D7" s="6">
        <v>4</v>
      </c>
      <c r="E7" s="29" t="s">
        <v>429</v>
      </c>
      <c r="F7" s="6">
        <v>6</v>
      </c>
      <c r="G7" s="30">
        <v>7</v>
      </c>
      <c r="H7" s="30">
        <v>9</v>
      </c>
      <c r="I7" s="30">
        <v>10</v>
      </c>
      <c r="J7" s="30">
        <v>11</v>
      </c>
      <c r="K7" s="30">
        <v>12</v>
      </c>
      <c r="L7" s="30">
        <v>13</v>
      </c>
      <c r="M7" s="30">
        <v>14</v>
      </c>
      <c r="N7" s="30"/>
      <c r="O7" s="30">
        <v>15</v>
      </c>
      <c r="P7" s="30">
        <v>16</v>
      </c>
    </row>
    <row r="8" spans="1:16" ht="18" customHeight="1" x14ac:dyDescent="0.25">
      <c r="A8" s="162">
        <v>1</v>
      </c>
      <c r="B8" s="150" t="s">
        <v>11</v>
      </c>
      <c r="C8" s="151" t="s">
        <v>64</v>
      </c>
      <c r="D8" s="152">
        <v>36607</v>
      </c>
      <c r="E8" s="152" t="s">
        <v>97</v>
      </c>
      <c r="F8" s="215" t="s">
        <v>98</v>
      </c>
      <c r="G8" s="9" t="s">
        <v>5</v>
      </c>
      <c r="H8" s="10">
        <v>68349</v>
      </c>
      <c r="I8" s="10">
        <v>68349</v>
      </c>
      <c r="J8" s="10">
        <v>68349</v>
      </c>
      <c r="K8" s="10">
        <v>68349</v>
      </c>
      <c r="L8" s="10">
        <v>68349</v>
      </c>
      <c r="M8" s="10">
        <v>68349</v>
      </c>
      <c r="N8" s="10">
        <v>68349</v>
      </c>
      <c r="O8" s="10">
        <v>195383</v>
      </c>
      <c r="P8" s="10">
        <v>673826</v>
      </c>
    </row>
    <row r="9" spans="1:16" ht="15.75" customHeight="1" x14ac:dyDescent="0.25">
      <c r="A9" s="162"/>
      <c r="B9" s="150"/>
      <c r="C9" s="151"/>
      <c r="D9" s="152"/>
      <c r="E9" s="152"/>
      <c r="F9" s="215"/>
      <c r="G9" s="13" t="s">
        <v>8</v>
      </c>
      <c r="H9" s="14">
        <v>0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</row>
    <row r="10" spans="1:16" ht="15.75" customHeight="1" x14ac:dyDescent="0.25">
      <c r="A10" s="162"/>
      <c r="B10" s="150"/>
      <c r="C10" s="151"/>
      <c r="D10" s="152"/>
      <c r="E10" s="152"/>
      <c r="F10" s="215"/>
      <c r="G10" s="11" t="s">
        <v>99</v>
      </c>
      <c r="H10" s="12">
        <v>68349</v>
      </c>
      <c r="I10" s="12">
        <v>68349</v>
      </c>
      <c r="J10" s="12">
        <v>68349</v>
      </c>
      <c r="K10" s="12">
        <v>68349</v>
      </c>
      <c r="L10" s="12">
        <v>68349</v>
      </c>
      <c r="M10" s="12">
        <v>68349</v>
      </c>
      <c r="N10" s="12">
        <v>68349</v>
      </c>
      <c r="O10" s="12">
        <v>195383</v>
      </c>
      <c r="P10" s="84">
        <v>673826</v>
      </c>
    </row>
    <row r="11" spans="1:16" ht="18.75" customHeight="1" x14ac:dyDescent="0.25">
      <c r="A11" s="162">
        <f>A8+1</f>
        <v>2</v>
      </c>
      <c r="B11" s="150" t="s">
        <v>11</v>
      </c>
      <c r="C11" s="151" t="s">
        <v>65</v>
      </c>
      <c r="D11" s="200">
        <v>39191</v>
      </c>
      <c r="E11" s="175" t="s">
        <v>102</v>
      </c>
      <c r="F11" s="21" t="s">
        <v>100</v>
      </c>
      <c r="G11" s="9" t="s">
        <v>5</v>
      </c>
      <c r="H11" s="10">
        <v>8488</v>
      </c>
      <c r="I11" s="10">
        <v>2116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5">
        <v>0</v>
      </c>
      <c r="P11" s="10">
        <v>10604</v>
      </c>
    </row>
    <row r="12" spans="1:16" ht="15.75" customHeight="1" x14ac:dyDescent="0.25">
      <c r="A12" s="162"/>
      <c r="B12" s="150"/>
      <c r="C12" s="151"/>
      <c r="D12" s="213"/>
      <c r="E12" s="176"/>
      <c r="F12" s="16" t="s">
        <v>101</v>
      </c>
      <c r="G12" s="13" t="s">
        <v>8</v>
      </c>
      <c r="H12" s="66">
        <v>229</v>
      </c>
      <c r="I12" s="66">
        <v>36</v>
      </c>
      <c r="J12" s="14">
        <v>0</v>
      </c>
      <c r="K12" s="14">
        <v>0</v>
      </c>
      <c r="L12" s="14">
        <v>0</v>
      </c>
      <c r="M12" s="14">
        <v>0</v>
      </c>
      <c r="N12" s="14">
        <v>0</v>
      </c>
      <c r="O12" s="17">
        <v>0</v>
      </c>
      <c r="P12" s="14">
        <v>265</v>
      </c>
    </row>
    <row r="13" spans="1:16" ht="15.75" customHeight="1" x14ac:dyDescent="0.25">
      <c r="A13" s="162"/>
      <c r="B13" s="150"/>
      <c r="C13" s="151"/>
      <c r="D13" s="214"/>
      <c r="E13" s="177"/>
      <c r="F13" s="11"/>
      <c r="G13" s="11" t="s">
        <v>99</v>
      </c>
      <c r="H13" s="12">
        <v>8717</v>
      </c>
      <c r="I13" s="12">
        <v>2152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84">
        <v>10869</v>
      </c>
    </row>
    <row r="14" spans="1:16" ht="15" customHeight="1" x14ac:dyDescent="0.25">
      <c r="A14" s="162">
        <f>A11+1</f>
        <v>3</v>
      </c>
      <c r="B14" s="150" t="s">
        <v>11</v>
      </c>
      <c r="C14" s="151" t="s">
        <v>46</v>
      </c>
      <c r="D14" s="200">
        <v>39238</v>
      </c>
      <c r="E14" s="175" t="s">
        <v>103</v>
      </c>
      <c r="F14" s="21" t="s">
        <v>104</v>
      </c>
      <c r="G14" s="9" t="s">
        <v>5</v>
      </c>
      <c r="H14" s="10">
        <v>17044</v>
      </c>
      <c r="I14" s="10">
        <v>8515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5">
        <v>0</v>
      </c>
      <c r="P14" s="10">
        <v>25559</v>
      </c>
    </row>
    <row r="15" spans="1:16" ht="14.25" customHeight="1" x14ac:dyDescent="0.25">
      <c r="A15" s="162"/>
      <c r="B15" s="150"/>
      <c r="C15" s="151"/>
      <c r="D15" s="213"/>
      <c r="E15" s="176"/>
      <c r="F15" s="16" t="s">
        <v>105</v>
      </c>
      <c r="G15" s="13" t="s">
        <v>8</v>
      </c>
      <c r="H15" s="14">
        <v>588</v>
      </c>
      <c r="I15" s="14">
        <v>134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7">
        <v>0</v>
      </c>
      <c r="P15" s="14">
        <v>722</v>
      </c>
    </row>
    <row r="16" spans="1:16" ht="14.25" customHeight="1" x14ac:dyDescent="0.25">
      <c r="A16" s="162"/>
      <c r="B16" s="150"/>
      <c r="C16" s="151"/>
      <c r="D16" s="214"/>
      <c r="E16" s="177"/>
      <c r="F16" s="11"/>
      <c r="G16" s="11" t="s">
        <v>99</v>
      </c>
      <c r="H16" s="12">
        <v>17632</v>
      </c>
      <c r="I16" s="12">
        <v>8649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84">
        <v>26281</v>
      </c>
    </row>
    <row r="17" spans="1:16" ht="17.25" customHeight="1" x14ac:dyDescent="0.25">
      <c r="A17" s="162">
        <f>A14+1</f>
        <v>4</v>
      </c>
      <c r="B17" s="150" t="s">
        <v>11</v>
      </c>
      <c r="C17" s="151" t="s">
        <v>47</v>
      </c>
      <c r="D17" s="152">
        <v>39238</v>
      </c>
      <c r="E17" s="153" t="s">
        <v>103</v>
      </c>
      <c r="F17" s="21" t="s">
        <v>106</v>
      </c>
      <c r="G17" s="9" t="s">
        <v>5</v>
      </c>
      <c r="H17" s="10">
        <v>3412</v>
      </c>
      <c r="I17" s="15">
        <v>1696</v>
      </c>
      <c r="J17" s="15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0">
        <v>5108</v>
      </c>
    </row>
    <row r="18" spans="1:16" ht="15.75" customHeight="1" x14ac:dyDescent="0.25">
      <c r="A18" s="162"/>
      <c r="B18" s="150"/>
      <c r="C18" s="151"/>
      <c r="D18" s="152"/>
      <c r="E18" s="153"/>
      <c r="F18" s="16" t="s">
        <v>107</v>
      </c>
      <c r="G18" s="13" t="s">
        <v>8</v>
      </c>
      <c r="H18" s="14">
        <v>117</v>
      </c>
      <c r="I18" s="17">
        <v>27</v>
      </c>
      <c r="J18" s="17">
        <v>0</v>
      </c>
      <c r="K18" s="17">
        <v>0</v>
      </c>
      <c r="L18" s="17">
        <v>0</v>
      </c>
      <c r="M18" s="17">
        <v>0</v>
      </c>
      <c r="N18" s="17">
        <v>0</v>
      </c>
      <c r="O18" s="17">
        <v>0</v>
      </c>
      <c r="P18" s="14">
        <v>144</v>
      </c>
    </row>
    <row r="19" spans="1:16" ht="15.75" customHeight="1" x14ac:dyDescent="0.25">
      <c r="A19" s="162"/>
      <c r="B19" s="150"/>
      <c r="C19" s="151"/>
      <c r="D19" s="152"/>
      <c r="E19" s="153"/>
      <c r="F19" s="11"/>
      <c r="G19" s="11" t="s">
        <v>99</v>
      </c>
      <c r="H19" s="12">
        <v>3529</v>
      </c>
      <c r="I19" s="12">
        <v>1723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84">
        <v>5252</v>
      </c>
    </row>
    <row r="20" spans="1:16" ht="16.5" customHeight="1" x14ac:dyDescent="0.25">
      <c r="A20" s="162">
        <f>A17+1</f>
        <v>5</v>
      </c>
      <c r="B20" s="150" t="s">
        <v>11</v>
      </c>
      <c r="C20" s="151" t="s">
        <v>12</v>
      </c>
      <c r="D20" s="152">
        <v>39328</v>
      </c>
      <c r="E20" s="153" t="s">
        <v>110</v>
      </c>
      <c r="F20" s="21" t="s">
        <v>108</v>
      </c>
      <c r="G20" s="9" t="s">
        <v>5</v>
      </c>
      <c r="H20" s="10">
        <v>23523</v>
      </c>
      <c r="I20" s="10">
        <v>11684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5">
        <v>0</v>
      </c>
      <c r="P20" s="10">
        <v>35207</v>
      </c>
    </row>
    <row r="21" spans="1:16" ht="16.5" customHeight="1" x14ac:dyDescent="0.25">
      <c r="A21" s="162"/>
      <c r="B21" s="150"/>
      <c r="C21" s="151"/>
      <c r="D21" s="152"/>
      <c r="E21" s="153"/>
      <c r="F21" s="16" t="s">
        <v>109</v>
      </c>
      <c r="G21" s="13" t="s">
        <v>8</v>
      </c>
      <c r="H21" s="66">
        <v>1192</v>
      </c>
      <c r="I21" s="66">
        <v>311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7">
        <v>0</v>
      </c>
      <c r="P21" s="14">
        <v>1503</v>
      </c>
    </row>
    <row r="22" spans="1:16" ht="15.75" customHeight="1" x14ac:dyDescent="0.25">
      <c r="A22" s="162"/>
      <c r="B22" s="150"/>
      <c r="C22" s="151"/>
      <c r="D22" s="152"/>
      <c r="E22" s="153"/>
      <c r="F22" s="11"/>
      <c r="G22" s="11" t="s">
        <v>99</v>
      </c>
      <c r="H22" s="12">
        <v>24715</v>
      </c>
      <c r="I22" s="12">
        <v>11995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84">
        <v>36710</v>
      </c>
    </row>
    <row r="23" spans="1:16" ht="17.25" customHeight="1" x14ac:dyDescent="0.25">
      <c r="A23" s="162">
        <f>A20+1</f>
        <v>6</v>
      </c>
      <c r="B23" s="150" t="s">
        <v>11</v>
      </c>
      <c r="C23" s="160" t="s">
        <v>92</v>
      </c>
      <c r="D23" s="152">
        <v>39328</v>
      </c>
      <c r="E23" s="153" t="s">
        <v>113</v>
      </c>
      <c r="F23" s="21" t="s">
        <v>111</v>
      </c>
      <c r="G23" s="9" t="s">
        <v>5</v>
      </c>
      <c r="H23" s="10">
        <v>34128</v>
      </c>
      <c r="I23" s="10">
        <v>17060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5">
        <v>0</v>
      </c>
      <c r="P23" s="10">
        <v>51188</v>
      </c>
    </row>
    <row r="24" spans="1:16" ht="15.75" customHeight="1" x14ac:dyDescent="0.25">
      <c r="A24" s="162"/>
      <c r="B24" s="150"/>
      <c r="C24" s="160"/>
      <c r="D24" s="152"/>
      <c r="E24" s="153"/>
      <c r="F24" s="16" t="s">
        <v>112</v>
      </c>
      <c r="G24" s="13" t="s">
        <v>8</v>
      </c>
      <c r="H24" s="14">
        <v>1889</v>
      </c>
      <c r="I24" s="14">
        <v>464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7">
        <v>0</v>
      </c>
      <c r="P24" s="14">
        <v>2353</v>
      </c>
    </row>
    <row r="25" spans="1:16" ht="15" customHeight="1" x14ac:dyDescent="0.25">
      <c r="A25" s="162"/>
      <c r="B25" s="150"/>
      <c r="C25" s="160"/>
      <c r="D25" s="152"/>
      <c r="E25" s="153"/>
      <c r="F25" s="11"/>
      <c r="G25" s="11" t="s">
        <v>99</v>
      </c>
      <c r="H25" s="12">
        <v>36017</v>
      </c>
      <c r="I25" s="12">
        <v>17524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84">
        <v>53541</v>
      </c>
    </row>
    <row r="26" spans="1:16" ht="17.25" customHeight="1" x14ac:dyDescent="0.25">
      <c r="A26" s="162">
        <f>A23+1</f>
        <v>7</v>
      </c>
      <c r="B26" s="150" t="s">
        <v>11</v>
      </c>
      <c r="C26" s="151" t="s">
        <v>65</v>
      </c>
      <c r="D26" s="152">
        <v>39356</v>
      </c>
      <c r="E26" s="153" t="s">
        <v>116</v>
      </c>
      <c r="F26" s="21" t="s">
        <v>114</v>
      </c>
      <c r="G26" s="9" t="s">
        <v>5</v>
      </c>
      <c r="H26" s="10">
        <v>16376</v>
      </c>
      <c r="I26" s="10">
        <v>12275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5">
        <v>0</v>
      </c>
      <c r="P26" s="10">
        <v>28651</v>
      </c>
    </row>
    <row r="27" spans="1:16" ht="15.75" customHeight="1" x14ac:dyDescent="0.25">
      <c r="A27" s="162"/>
      <c r="B27" s="150"/>
      <c r="C27" s="151"/>
      <c r="D27" s="152"/>
      <c r="E27" s="153"/>
      <c r="F27" s="16" t="s">
        <v>115</v>
      </c>
      <c r="G27" s="13" t="s">
        <v>8</v>
      </c>
      <c r="H27" s="66">
        <v>659</v>
      </c>
      <c r="I27" s="66">
        <v>247</v>
      </c>
      <c r="J27" s="14">
        <v>0</v>
      </c>
      <c r="K27" s="14">
        <v>0</v>
      </c>
      <c r="L27" s="14">
        <v>0</v>
      </c>
      <c r="M27" s="14">
        <v>0</v>
      </c>
      <c r="N27" s="14">
        <v>0</v>
      </c>
      <c r="O27" s="17">
        <v>0</v>
      </c>
      <c r="P27" s="14">
        <v>906</v>
      </c>
    </row>
    <row r="28" spans="1:16" ht="15" customHeight="1" x14ac:dyDescent="0.25">
      <c r="A28" s="162"/>
      <c r="B28" s="150"/>
      <c r="C28" s="151"/>
      <c r="D28" s="152"/>
      <c r="E28" s="153"/>
      <c r="F28" s="11"/>
      <c r="G28" s="11" t="s">
        <v>99</v>
      </c>
      <c r="H28" s="12">
        <v>17035</v>
      </c>
      <c r="I28" s="12">
        <v>12522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84">
        <v>29557</v>
      </c>
    </row>
    <row r="29" spans="1:16" ht="17.25" customHeight="1" x14ac:dyDescent="0.25">
      <c r="A29" s="162">
        <f>A26+1</f>
        <v>8</v>
      </c>
      <c r="B29" s="150" t="s">
        <v>11</v>
      </c>
      <c r="C29" s="160" t="s">
        <v>91</v>
      </c>
      <c r="D29" s="152">
        <v>39434</v>
      </c>
      <c r="E29" s="153" t="s">
        <v>117</v>
      </c>
      <c r="F29" s="34" t="s">
        <v>118</v>
      </c>
      <c r="G29" s="9" t="s">
        <v>5</v>
      </c>
      <c r="H29" s="10">
        <v>56148</v>
      </c>
      <c r="I29" s="10">
        <v>56140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5">
        <v>0</v>
      </c>
      <c r="P29" s="10">
        <v>112288</v>
      </c>
    </row>
    <row r="30" spans="1:16" ht="16.5" customHeight="1" x14ac:dyDescent="0.25">
      <c r="A30" s="162"/>
      <c r="B30" s="150"/>
      <c r="C30" s="160"/>
      <c r="D30" s="152"/>
      <c r="E30" s="153"/>
      <c r="F30" s="16" t="s">
        <v>119</v>
      </c>
      <c r="G30" s="13" t="s">
        <v>8</v>
      </c>
      <c r="H30" s="66">
        <v>2543</v>
      </c>
      <c r="I30" s="66">
        <v>1162</v>
      </c>
      <c r="J30" s="14">
        <v>75</v>
      </c>
      <c r="K30" s="14">
        <v>0</v>
      </c>
      <c r="L30" s="14">
        <v>0</v>
      </c>
      <c r="M30" s="14">
        <v>0</v>
      </c>
      <c r="N30" s="14">
        <v>0</v>
      </c>
      <c r="O30" s="17">
        <v>0</v>
      </c>
      <c r="P30" s="14">
        <v>3780</v>
      </c>
    </row>
    <row r="31" spans="1:16" ht="15" customHeight="1" x14ac:dyDescent="0.25">
      <c r="A31" s="162"/>
      <c r="B31" s="198"/>
      <c r="C31" s="199"/>
      <c r="D31" s="200"/>
      <c r="E31" s="175"/>
      <c r="F31" s="22"/>
      <c r="G31" s="22" t="s">
        <v>99</v>
      </c>
      <c r="H31" s="12">
        <v>58691</v>
      </c>
      <c r="I31" s="12">
        <v>57302</v>
      </c>
      <c r="J31" s="12">
        <v>75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84">
        <v>116068</v>
      </c>
    </row>
    <row r="32" spans="1:16" ht="17.25" customHeight="1" x14ac:dyDescent="0.25">
      <c r="A32" s="162">
        <f>A29+1</f>
        <v>9</v>
      </c>
      <c r="B32" s="150" t="s">
        <v>11</v>
      </c>
      <c r="C32" s="160" t="s">
        <v>93</v>
      </c>
      <c r="D32" s="152">
        <v>39556</v>
      </c>
      <c r="E32" s="153" t="s">
        <v>122</v>
      </c>
      <c r="F32" s="34" t="s">
        <v>120</v>
      </c>
      <c r="G32" s="9" t="s">
        <v>5</v>
      </c>
      <c r="H32" s="10">
        <v>105836</v>
      </c>
      <c r="I32" s="10">
        <v>105836</v>
      </c>
      <c r="J32" s="10">
        <v>52908</v>
      </c>
      <c r="K32" s="10">
        <v>0</v>
      </c>
      <c r="L32" s="10">
        <v>0</v>
      </c>
      <c r="M32" s="10">
        <v>0</v>
      </c>
      <c r="N32" s="10">
        <v>0</v>
      </c>
      <c r="O32" s="101">
        <v>0</v>
      </c>
      <c r="P32" s="10">
        <v>264580</v>
      </c>
    </row>
    <row r="33" spans="1:16" ht="17.25" customHeight="1" x14ac:dyDescent="0.25">
      <c r="A33" s="162"/>
      <c r="B33" s="150"/>
      <c r="C33" s="160"/>
      <c r="D33" s="152"/>
      <c r="E33" s="153"/>
      <c r="F33" s="16" t="s">
        <v>121</v>
      </c>
      <c r="G33" s="13" t="s">
        <v>8</v>
      </c>
      <c r="H33" s="14">
        <v>10204</v>
      </c>
      <c r="I33" s="14">
        <v>5847</v>
      </c>
      <c r="J33" s="14">
        <v>1348</v>
      </c>
      <c r="K33" s="14">
        <v>0</v>
      </c>
      <c r="L33" s="14">
        <v>0</v>
      </c>
      <c r="M33" s="14">
        <v>0</v>
      </c>
      <c r="N33" s="14">
        <v>0</v>
      </c>
      <c r="O33" s="84">
        <v>0</v>
      </c>
      <c r="P33" s="14">
        <v>17399</v>
      </c>
    </row>
    <row r="34" spans="1:16" ht="17.25" customHeight="1" x14ac:dyDescent="0.25">
      <c r="A34" s="162"/>
      <c r="B34" s="150"/>
      <c r="C34" s="160"/>
      <c r="D34" s="152"/>
      <c r="E34" s="153"/>
      <c r="F34" s="11"/>
      <c r="G34" s="11" t="s">
        <v>99</v>
      </c>
      <c r="H34" s="12">
        <v>116040</v>
      </c>
      <c r="I34" s="12">
        <v>111683</v>
      </c>
      <c r="J34" s="12">
        <v>54256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84">
        <v>281979</v>
      </c>
    </row>
    <row r="35" spans="1:16" ht="17.25" customHeight="1" x14ac:dyDescent="0.25">
      <c r="A35" s="162">
        <f>A32+1</f>
        <v>10</v>
      </c>
      <c r="B35" s="150" t="s">
        <v>11</v>
      </c>
      <c r="C35" s="151" t="s">
        <v>730</v>
      </c>
      <c r="D35" s="152">
        <v>39575</v>
      </c>
      <c r="E35" s="153" t="s">
        <v>125</v>
      </c>
      <c r="F35" s="21" t="s">
        <v>123</v>
      </c>
      <c r="G35" s="9" t="s">
        <v>5</v>
      </c>
      <c r="H35" s="10">
        <v>40654</v>
      </c>
      <c r="I35" s="10">
        <v>40654</v>
      </c>
      <c r="J35" s="10">
        <v>40654</v>
      </c>
      <c r="K35" s="10">
        <v>40654</v>
      </c>
      <c r="L35" s="10">
        <v>40654</v>
      </c>
      <c r="M35" s="10">
        <v>40654</v>
      </c>
      <c r="N35" s="10">
        <v>40654</v>
      </c>
      <c r="O35" s="10">
        <v>20310</v>
      </c>
      <c r="P35" s="10">
        <v>304888</v>
      </c>
    </row>
    <row r="36" spans="1:16" ht="17.25" customHeight="1" x14ac:dyDescent="0.25">
      <c r="A36" s="162"/>
      <c r="B36" s="150"/>
      <c r="C36" s="151"/>
      <c r="D36" s="152"/>
      <c r="E36" s="153"/>
      <c r="F36" s="16" t="s">
        <v>124</v>
      </c>
      <c r="G36" s="13" t="s">
        <v>8</v>
      </c>
      <c r="H36" s="66">
        <v>11258</v>
      </c>
      <c r="I36" s="66">
        <v>9722</v>
      </c>
      <c r="J36" s="14">
        <v>8208</v>
      </c>
      <c r="K36" s="14">
        <v>6653</v>
      </c>
      <c r="L36" s="14">
        <v>5121</v>
      </c>
      <c r="M36" s="14">
        <v>3592</v>
      </c>
      <c r="N36" s="14">
        <v>2068</v>
      </c>
      <c r="O36" s="14">
        <v>474</v>
      </c>
      <c r="P36" s="14">
        <v>47096</v>
      </c>
    </row>
    <row r="37" spans="1:16" ht="17.25" customHeight="1" x14ac:dyDescent="0.25">
      <c r="A37" s="162"/>
      <c r="B37" s="198"/>
      <c r="C37" s="201"/>
      <c r="D37" s="200"/>
      <c r="E37" s="175"/>
      <c r="F37" s="22"/>
      <c r="G37" s="22" t="s">
        <v>99</v>
      </c>
      <c r="H37" s="12">
        <v>51912</v>
      </c>
      <c r="I37" s="12">
        <v>50376</v>
      </c>
      <c r="J37" s="12">
        <v>48862</v>
      </c>
      <c r="K37" s="12">
        <v>47307</v>
      </c>
      <c r="L37" s="12">
        <v>45775</v>
      </c>
      <c r="M37" s="12">
        <v>44246</v>
      </c>
      <c r="N37" s="12">
        <v>42722</v>
      </c>
      <c r="O37" s="12">
        <v>20784</v>
      </c>
      <c r="P37" s="84">
        <v>351984</v>
      </c>
    </row>
    <row r="38" spans="1:16" ht="17.25" customHeight="1" x14ac:dyDescent="0.25">
      <c r="A38" s="162">
        <f>A35+1</f>
        <v>11</v>
      </c>
      <c r="B38" s="150" t="s">
        <v>11</v>
      </c>
      <c r="C38" s="151" t="s">
        <v>48</v>
      </c>
      <c r="D38" s="152">
        <v>39596</v>
      </c>
      <c r="E38" s="153" t="s">
        <v>125</v>
      </c>
      <c r="F38" s="21" t="s">
        <v>126</v>
      </c>
      <c r="G38" s="9" t="s">
        <v>5</v>
      </c>
      <c r="H38" s="10">
        <v>17012</v>
      </c>
      <c r="I38" s="10">
        <v>17012</v>
      </c>
      <c r="J38" s="10">
        <v>17012</v>
      </c>
      <c r="K38" s="10">
        <v>17012</v>
      </c>
      <c r="L38" s="10">
        <v>17012</v>
      </c>
      <c r="M38" s="10">
        <v>17012</v>
      </c>
      <c r="N38" s="10">
        <v>17012</v>
      </c>
      <c r="O38" s="10">
        <v>8495</v>
      </c>
      <c r="P38" s="10">
        <v>127579</v>
      </c>
    </row>
    <row r="39" spans="1:16" ht="17.25" customHeight="1" x14ac:dyDescent="0.25">
      <c r="A39" s="162"/>
      <c r="B39" s="150"/>
      <c r="C39" s="151"/>
      <c r="D39" s="152"/>
      <c r="E39" s="153"/>
      <c r="F39" s="16" t="s">
        <v>127</v>
      </c>
      <c r="G39" s="13" t="s">
        <v>8</v>
      </c>
      <c r="H39" s="14">
        <v>3195</v>
      </c>
      <c r="I39" s="14">
        <v>2737</v>
      </c>
      <c r="J39" s="14">
        <v>2310</v>
      </c>
      <c r="K39" s="14">
        <v>1873</v>
      </c>
      <c r="L39" s="14">
        <v>1441</v>
      </c>
      <c r="M39" s="14">
        <v>1011</v>
      </c>
      <c r="N39" s="14">
        <v>582</v>
      </c>
      <c r="O39" s="14">
        <v>133</v>
      </c>
      <c r="P39" s="14">
        <v>13282</v>
      </c>
    </row>
    <row r="40" spans="1:16" ht="17.25" customHeight="1" x14ac:dyDescent="0.25">
      <c r="A40" s="162"/>
      <c r="B40" s="150"/>
      <c r="C40" s="151"/>
      <c r="D40" s="152"/>
      <c r="E40" s="153"/>
      <c r="F40" s="11"/>
      <c r="G40" s="11" t="s">
        <v>99</v>
      </c>
      <c r="H40" s="12">
        <v>20207</v>
      </c>
      <c r="I40" s="12">
        <v>19749</v>
      </c>
      <c r="J40" s="12">
        <v>19322</v>
      </c>
      <c r="K40" s="12">
        <v>18885</v>
      </c>
      <c r="L40" s="12">
        <v>18453</v>
      </c>
      <c r="M40" s="12">
        <v>18023</v>
      </c>
      <c r="N40" s="12">
        <v>17594</v>
      </c>
      <c r="O40" s="12">
        <v>8628</v>
      </c>
      <c r="P40" s="84">
        <v>140861</v>
      </c>
    </row>
    <row r="41" spans="1:16" ht="16.5" customHeight="1" x14ac:dyDescent="0.25">
      <c r="A41" s="162">
        <f>A38+1</f>
        <v>12</v>
      </c>
      <c r="B41" s="150" t="s">
        <v>11</v>
      </c>
      <c r="C41" s="160" t="s">
        <v>684</v>
      </c>
      <c r="D41" s="152">
        <v>39597</v>
      </c>
      <c r="E41" s="153" t="s">
        <v>130</v>
      </c>
      <c r="F41" s="21" t="s">
        <v>128</v>
      </c>
      <c r="G41" s="9" t="s">
        <v>5</v>
      </c>
      <c r="H41" s="10">
        <v>28880</v>
      </c>
      <c r="I41" s="10">
        <v>34568</v>
      </c>
      <c r="J41" s="10">
        <v>43964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107412</v>
      </c>
    </row>
    <row r="42" spans="1:16" ht="16.5" customHeight="1" x14ac:dyDescent="0.25">
      <c r="A42" s="162"/>
      <c r="B42" s="150"/>
      <c r="C42" s="160"/>
      <c r="D42" s="152"/>
      <c r="E42" s="153"/>
      <c r="F42" s="16" t="s">
        <v>129</v>
      </c>
      <c r="G42" s="13" t="s">
        <v>8</v>
      </c>
      <c r="H42" s="66">
        <v>2524</v>
      </c>
      <c r="I42" s="66">
        <v>1785</v>
      </c>
      <c r="J42" s="14">
        <v>898</v>
      </c>
      <c r="K42" s="66">
        <v>37</v>
      </c>
      <c r="L42" s="14">
        <v>0</v>
      </c>
      <c r="M42" s="14">
        <v>0</v>
      </c>
      <c r="N42" s="14">
        <v>0</v>
      </c>
      <c r="O42" s="14">
        <v>0</v>
      </c>
      <c r="P42" s="14">
        <v>5244</v>
      </c>
    </row>
    <row r="43" spans="1:16" ht="16.5" customHeight="1" x14ac:dyDescent="0.25">
      <c r="A43" s="162"/>
      <c r="B43" s="150"/>
      <c r="C43" s="160"/>
      <c r="D43" s="152"/>
      <c r="E43" s="153"/>
      <c r="F43" s="11"/>
      <c r="G43" s="11" t="s">
        <v>99</v>
      </c>
      <c r="H43" s="12">
        <v>31404</v>
      </c>
      <c r="I43" s="12">
        <v>36353</v>
      </c>
      <c r="J43" s="12">
        <v>44862</v>
      </c>
      <c r="K43" s="12">
        <v>37</v>
      </c>
      <c r="L43" s="12">
        <v>0</v>
      </c>
      <c r="M43" s="12">
        <v>0</v>
      </c>
      <c r="N43" s="12">
        <v>0</v>
      </c>
      <c r="O43" s="12">
        <v>0</v>
      </c>
      <c r="P43" s="84">
        <v>112656</v>
      </c>
    </row>
    <row r="44" spans="1:16" ht="19.5" customHeight="1" x14ac:dyDescent="0.25">
      <c r="A44" s="162">
        <f>A41+1</f>
        <v>13</v>
      </c>
      <c r="B44" s="150" t="s">
        <v>11</v>
      </c>
      <c r="C44" s="160" t="s">
        <v>428</v>
      </c>
      <c r="D44" s="152">
        <v>39632</v>
      </c>
      <c r="E44" s="153" t="s">
        <v>131</v>
      </c>
      <c r="F44" s="34" t="s">
        <v>132</v>
      </c>
      <c r="G44" s="9" t="s">
        <v>5</v>
      </c>
      <c r="H44" s="10">
        <v>9052</v>
      </c>
      <c r="I44" s="10">
        <v>9052</v>
      </c>
      <c r="J44" s="10">
        <v>9052</v>
      </c>
      <c r="K44" s="10">
        <v>9052</v>
      </c>
      <c r="L44" s="10">
        <v>9052</v>
      </c>
      <c r="M44" s="10">
        <v>9052</v>
      </c>
      <c r="N44" s="10">
        <v>9052</v>
      </c>
      <c r="O44" s="10">
        <v>4521</v>
      </c>
      <c r="P44" s="10">
        <v>67885</v>
      </c>
    </row>
    <row r="45" spans="1:16" ht="16.95" customHeight="1" x14ac:dyDescent="0.25">
      <c r="A45" s="162"/>
      <c r="B45" s="150"/>
      <c r="C45" s="151"/>
      <c r="D45" s="152"/>
      <c r="E45" s="153"/>
      <c r="F45" s="16" t="s">
        <v>133</v>
      </c>
      <c r="G45" s="13" t="s">
        <v>8</v>
      </c>
      <c r="H45" s="14">
        <v>2730</v>
      </c>
      <c r="I45" s="14">
        <v>2358</v>
      </c>
      <c r="J45" s="14">
        <v>1910</v>
      </c>
      <c r="K45" s="14">
        <v>1232</v>
      </c>
      <c r="L45" s="14">
        <v>1025</v>
      </c>
      <c r="M45" s="14">
        <v>719</v>
      </c>
      <c r="N45" s="14">
        <v>414</v>
      </c>
      <c r="O45" s="14">
        <v>108</v>
      </c>
      <c r="P45" s="14">
        <v>10496</v>
      </c>
    </row>
    <row r="46" spans="1:16" ht="16.2" customHeight="1" x14ac:dyDescent="0.25">
      <c r="A46" s="162"/>
      <c r="B46" s="150"/>
      <c r="C46" s="151"/>
      <c r="D46" s="152"/>
      <c r="E46" s="153"/>
      <c r="F46" s="11"/>
      <c r="G46" s="11" t="s">
        <v>99</v>
      </c>
      <c r="H46" s="12">
        <v>11782</v>
      </c>
      <c r="I46" s="12">
        <v>11410</v>
      </c>
      <c r="J46" s="12">
        <v>10962</v>
      </c>
      <c r="K46" s="12">
        <v>10284</v>
      </c>
      <c r="L46" s="12">
        <v>10077</v>
      </c>
      <c r="M46" s="12">
        <v>9771</v>
      </c>
      <c r="N46" s="12">
        <v>9466</v>
      </c>
      <c r="O46" s="12">
        <v>4629</v>
      </c>
      <c r="P46" s="84">
        <v>78381</v>
      </c>
    </row>
    <row r="47" spans="1:16" ht="19.5" customHeight="1" x14ac:dyDescent="0.25">
      <c r="A47" s="162">
        <f>A44+1</f>
        <v>14</v>
      </c>
      <c r="B47" s="150" t="s">
        <v>11</v>
      </c>
      <c r="C47" s="151" t="s">
        <v>51</v>
      </c>
      <c r="D47" s="152">
        <v>39749</v>
      </c>
      <c r="E47" s="153" t="s">
        <v>136</v>
      </c>
      <c r="F47" s="34" t="s">
        <v>134</v>
      </c>
      <c r="G47" s="9" t="s">
        <v>5</v>
      </c>
      <c r="H47" s="10">
        <v>60276</v>
      </c>
      <c r="I47" s="10">
        <v>60276</v>
      </c>
      <c r="J47" s="10">
        <v>60270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180822</v>
      </c>
    </row>
    <row r="48" spans="1:16" ht="16.95" customHeight="1" x14ac:dyDescent="0.25">
      <c r="A48" s="162"/>
      <c r="B48" s="150"/>
      <c r="C48" s="151"/>
      <c r="D48" s="152"/>
      <c r="E48" s="153"/>
      <c r="F48" s="16" t="s">
        <v>135</v>
      </c>
      <c r="G48" s="13" t="s">
        <v>8</v>
      </c>
      <c r="H48" s="66">
        <v>4206</v>
      </c>
      <c r="I48" s="66">
        <v>2724</v>
      </c>
      <c r="J48" s="14">
        <v>1248</v>
      </c>
      <c r="K48" s="14">
        <v>80</v>
      </c>
      <c r="L48" s="14">
        <v>0</v>
      </c>
      <c r="M48" s="14">
        <v>0</v>
      </c>
      <c r="N48" s="14">
        <v>0</v>
      </c>
      <c r="O48" s="14">
        <v>0</v>
      </c>
      <c r="P48" s="14">
        <v>8258</v>
      </c>
    </row>
    <row r="49" spans="1:16" ht="18" customHeight="1" x14ac:dyDescent="0.25">
      <c r="A49" s="162"/>
      <c r="B49" s="150"/>
      <c r="C49" s="151"/>
      <c r="D49" s="152"/>
      <c r="E49" s="153"/>
      <c r="F49" s="11"/>
      <c r="G49" s="11" t="s">
        <v>99</v>
      </c>
      <c r="H49" s="12">
        <v>64482</v>
      </c>
      <c r="I49" s="12">
        <v>63000</v>
      </c>
      <c r="J49" s="12">
        <v>61518</v>
      </c>
      <c r="K49" s="12">
        <v>80</v>
      </c>
      <c r="L49" s="12">
        <v>0</v>
      </c>
      <c r="M49" s="12">
        <v>0</v>
      </c>
      <c r="N49" s="12">
        <v>0</v>
      </c>
      <c r="O49" s="12">
        <v>0</v>
      </c>
      <c r="P49" s="84">
        <v>189080</v>
      </c>
    </row>
    <row r="50" spans="1:16" ht="17.399999999999999" customHeight="1" x14ac:dyDescent="0.25">
      <c r="A50" s="127">
        <f>A47+1</f>
        <v>15</v>
      </c>
      <c r="B50" s="198" t="s">
        <v>11</v>
      </c>
      <c r="C50" s="201" t="s">
        <v>731</v>
      </c>
      <c r="D50" s="200">
        <v>39794</v>
      </c>
      <c r="E50" s="175" t="s">
        <v>139</v>
      </c>
      <c r="F50" s="34" t="s">
        <v>137</v>
      </c>
      <c r="G50" s="9" t="s">
        <v>5</v>
      </c>
      <c r="H50" s="10">
        <v>5538</v>
      </c>
      <c r="I50" s="10">
        <v>5538</v>
      </c>
      <c r="J50" s="10">
        <v>5538</v>
      </c>
      <c r="K50" s="10">
        <v>5538</v>
      </c>
      <c r="L50" s="10">
        <v>5538</v>
      </c>
      <c r="M50" s="10">
        <v>5538</v>
      </c>
      <c r="N50" s="10">
        <v>5538</v>
      </c>
      <c r="O50" s="10">
        <v>33106</v>
      </c>
      <c r="P50" s="10">
        <v>71872</v>
      </c>
    </row>
    <row r="51" spans="1:16" ht="17.25" customHeight="1" x14ac:dyDescent="0.25">
      <c r="A51" s="128"/>
      <c r="B51" s="209"/>
      <c r="C51" s="211"/>
      <c r="D51" s="213"/>
      <c r="E51" s="176"/>
      <c r="F51" s="16" t="s">
        <v>138</v>
      </c>
      <c r="G51" s="13" t="s">
        <v>8</v>
      </c>
      <c r="H51" s="66">
        <v>2677</v>
      </c>
      <c r="I51" s="66">
        <v>2468</v>
      </c>
      <c r="J51" s="14">
        <v>2264</v>
      </c>
      <c r="K51" s="14">
        <v>2050</v>
      </c>
      <c r="L51" s="14">
        <v>1841</v>
      </c>
      <c r="M51" s="14">
        <v>1633</v>
      </c>
      <c r="N51" s="14">
        <v>1428</v>
      </c>
      <c r="O51" s="14">
        <v>4256</v>
      </c>
      <c r="P51" s="14">
        <v>18617</v>
      </c>
    </row>
    <row r="52" spans="1:16" ht="17.25" customHeight="1" x14ac:dyDescent="0.25">
      <c r="A52" s="129"/>
      <c r="B52" s="210"/>
      <c r="C52" s="212"/>
      <c r="D52" s="214"/>
      <c r="E52" s="177"/>
      <c r="F52" s="22"/>
      <c r="G52" s="22" t="s">
        <v>99</v>
      </c>
      <c r="H52" s="12">
        <v>8215</v>
      </c>
      <c r="I52" s="12">
        <v>8006</v>
      </c>
      <c r="J52" s="12">
        <v>7802</v>
      </c>
      <c r="K52" s="12">
        <v>7588</v>
      </c>
      <c r="L52" s="12">
        <v>7379</v>
      </c>
      <c r="M52" s="12">
        <v>7171</v>
      </c>
      <c r="N52" s="12">
        <v>6966</v>
      </c>
      <c r="O52" s="12">
        <v>37362</v>
      </c>
      <c r="P52" s="84">
        <v>90489</v>
      </c>
    </row>
    <row r="53" spans="1:16" ht="18.600000000000001" customHeight="1" x14ac:dyDescent="0.25">
      <c r="A53" s="127">
        <f>A50+1</f>
        <v>16</v>
      </c>
      <c r="B53" s="198" t="s">
        <v>11</v>
      </c>
      <c r="C53" s="201" t="s">
        <v>82</v>
      </c>
      <c r="D53" s="200">
        <v>39920</v>
      </c>
      <c r="E53" s="175" t="s">
        <v>142</v>
      </c>
      <c r="F53" s="34" t="s">
        <v>140</v>
      </c>
      <c r="G53" s="9" t="s">
        <v>5</v>
      </c>
      <c r="H53" s="10">
        <v>3136</v>
      </c>
      <c r="I53" s="10">
        <v>3136</v>
      </c>
      <c r="J53" s="10">
        <v>3136</v>
      </c>
      <c r="K53" s="10">
        <v>784</v>
      </c>
      <c r="L53" s="15">
        <v>0</v>
      </c>
      <c r="M53" s="10">
        <v>0</v>
      </c>
      <c r="N53" s="10">
        <v>0</v>
      </c>
      <c r="O53" s="15">
        <v>0</v>
      </c>
      <c r="P53" s="10">
        <v>10192</v>
      </c>
    </row>
    <row r="54" spans="1:16" ht="16.5" customHeight="1" x14ac:dyDescent="0.25">
      <c r="A54" s="128"/>
      <c r="B54" s="209"/>
      <c r="C54" s="211"/>
      <c r="D54" s="213"/>
      <c r="E54" s="176"/>
      <c r="F54" s="16" t="s">
        <v>141</v>
      </c>
      <c r="G54" s="13" t="s">
        <v>8</v>
      </c>
      <c r="H54" s="14">
        <v>442</v>
      </c>
      <c r="I54" s="14">
        <v>299</v>
      </c>
      <c r="J54" s="14">
        <v>156</v>
      </c>
      <c r="K54" s="14">
        <v>24</v>
      </c>
      <c r="L54" s="17">
        <v>0</v>
      </c>
      <c r="M54" s="14">
        <v>0</v>
      </c>
      <c r="N54" s="14">
        <v>0</v>
      </c>
      <c r="O54" s="17">
        <v>0</v>
      </c>
      <c r="P54" s="14">
        <v>921</v>
      </c>
    </row>
    <row r="55" spans="1:16" ht="16.5" customHeight="1" x14ac:dyDescent="0.25">
      <c r="A55" s="129"/>
      <c r="B55" s="210"/>
      <c r="C55" s="212"/>
      <c r="D55" s="214"/>
      <c r="E55" s="177"/>
      <c r="F55" s="11"/>
      <c r="G55" s="11" t="s">
        <v>99</v>
      </c>
      <c r="H55" s="12">
        <v>3578</v>
      </c>
      <c r="I55" s="12">
        <v>3435</v>
      </c>
      <c r="J55" s="12">
        <v>3292</v>
      </c>
      <c r="K55" s="12">
        <v>808</v>
      </c>
      <c r="L55" s="12">
        <v>0</v>
      </c>
      <c r="M55" s="12">
        <v>0</v>
      </c>
      <c r="N55" s="12">
        <v>0</v>
      </c>
      <c r="O55" s="12">
        <v>0</v>
      </c>
      <c r="P55" s="84">
        <v>11113</v>
      </c>
    </row>
    <row r="56" spans="1:16" ht="18" customHeight="1" x14ac:dyDescent="0.25">
      <c r="A56" s="127">
        <f t="shared" ref="A56" si="0">A53+1</f>
        <v>17</v>
      </c>
      <c r="B56" s="150" t="s">
        <v>11</v>
      </c>
      <c r="C56" s="151" t="s">
        <v>52</v>
      </c>
      <c r="D56" s="152">
        <v>39994</v>
      </c>
      <c r="E56" s="153" t="s">
        <v>145</v>
      </c>
      <c r="F56" s="34" t="s">
        <v>143</v>
      </c>
      <c r="G56" s="9" t="s">
        <v>5</v>
      </c>
      <c r="H56" s="10">
        <v>3724</v>
      </c>
      <c r="I56" s="10">
        <v>3724</v>
      </c>
      <c r="J56" s="10">
        <v>3724</v>
      </c>
      <c r="K56" s="10">
        <v>1851</v>
      </c>
      <c r="L56" s="10">
        <v>0</v>
      </c>
      <c r="M56" s="10">
        <v>0</v>
      </c>
      <c r="N56" s="10">
        <v>0</v>
      </c>
      <c r="O56" s="10">
        <v>0</v>
      </c>
      <c r="P56" s="10">
        <v>13023</v>
      </c>
    </row>
    <row r="57" spans="1:16" ht="17.399999999999999" customHeight="1" x14ac:dyDescent="0.25">
      <c r="A57" s="128"/>
      <c r="B57" s="150"/>
      <c r="C57" s="151"/>
      <c r="D57" s="152"/>
      <c r="E57" s="153"/>
      <c r="F57" s="16" t="s">
        <v>144</v>
      </c>
      <c r="G57" s="13" t="s">
        <v>8</v>
      </c>
      <c r="H57" s="66">
        <v>306</v>
      </c>
      <c r="I57" s="66">
        <v>213</v>
      </c>
      <c r="J57" s="14">
        <v>123</v>
      </c>
      <c r="K57" s="14">
        <v>29</v>
      </c>
      <c r="L57" s="14">
        <v>0</v>
      </c>
      <c r="M57" s="14">
        <v>0</v>
      </c>
      <c r="N57" s="14">
        <v>0</v>
      </c>
      <c r="O57" s="14">
        <v>0</v>
      </c>
      <c r="P57" s="14">
        <v>671</v>
      </c>
    </row>
    <row r="58" spans="1:16" ht="16.95" customHeight="1" x14ac:dyDescent="0.25">
      <c r="A58" s="129"/>
      <c r="B58" s="150"/>
      <c r="C58" s="151"/>
      <c r="D58" s="152"/>
      <c r="E58" s="153"/>
      <c r="F58" s="11"/>
      <c r="G58" s="11" t="s">
        <v>99</v>
      </c>
      <c r="H58" s="12">
        <v>4030</v>
      </c>
      <c r="I58" s="12">
        <v>3937</v>
      </c>
      <c r="J58" s="12">
        <v>3847</v>
      </c>
      <c r="K58" s="12">
        <v>1880</v>
      </c>
      <c r="L58" s="12">
        <v>0</v>
      </c>
      <c r="M58" s="12">
        <v>0</v>
      </c>
      <c r="N58" s="12">
        <v>0</v>
      </c>
      <c r="O58" s="12">
        <v>0</v>
      </c>
      <c r="P58" s="84">
        <v>13694</v>
      </c>
    </row>
    <row r="59" spans="1:16" ht="18.75" customHeight="1" x14ac:dyDescent="0.25">
      <c r="A59" s="127">
        <f t="shared" ref="A59" si="1">A56+1</f>
        <v>18</v>
      </c>
      <c r="B59" s="150" t="s">
        <v>11</v>
      </c>
      <c r="C59" s="151" t="s">
        <v>79</v>
      </c>
      <c r="D59" s="152">
        <v>40262</v>
      </c>
      <c r="E59" s="153" t="s">
        <v>146</v>
      </c>
      <c r="F59" s="34" t="s">
        <v>147</v>
      </c>
      <c r="G59" s="9" t="s">
        <v>5</v>
      </c>
      <c r="H59" s="10">
        <v>1856</v>
      </c>
      <c r="I59" s="10">
        <v>1856</v>
      </c>
      <c r="J59" s="10">
        <v>1856</v>
      </c>
      <c r="K59" s="10">
        <v>1856</v>
      </c>
      <c r="L59" s="10">
        <v>1851</v>
      </c>
      <c r="M59" s="10">
        <v>0</v>
      </c>
      <c r="N59" s="10">
        <v>0</v>
      </c>
      <c r="O59" s="10">
        <v>0</v>
      </c>
      <c r="P59" s="10">
        <v>9275</v>
      </c>
    </row>
    <row r="60" spans="1:16" ht="17.399999999999999" customHeight="1" x14ac:dyDescent="0.25">
      <c r="A60" s="128"/>
      <c r="B60" s="150"/>
      <c r="C60" s="151"/>
      <c r="D60" s="152"/>
      <c r="E60" s="153"/>
      <c r="F60" s="16" t="s">
        <v>148</v>
      </c>
      <c r="G60" s="13" t="s">
        <v>8</v>
      </c>
      <c r="H60" s="66">
        <v>227</v>
      </c>
      <c r="I60" s="66">
        <v>181</v>
      </c>
      <c r="J60" s="14">
        <v>134</v>
      </c>
      <c r="K60" s="14">
        <v>86</v>
      </c>
      <c r="L60" s="14">
        <v>39</v>
      </c>
      <c r="M60" s="14">
        <v>3</v>
      </c>
      <c r="N60" s="14">
        <v>0</v>
      </c>
      <c r="O60" s="14">
        <v>0</v>
      </c>
      <c r="P60" s="14">
        <v>670</v>
      </c>
    </row>
    <row r="61" spans="1:16" ht="18" customHeight="1" x14ac:dyDescent="0.25">
      <c r="A61" s="129"/>
      <c r="B61" s="150"/>
      <c r="C61" s="151"/>
      <c r="D61" s="152"/>
      <c r="E61" s="153"/>
      <c r="F61" s="11"/>
      <c r="G61" s="11" t="s">
        <v>99</v>
      </c>
      <c r="H61" s="12">
        <v>2083</v>
      </c>
      <c r="I61" s="12">
        <v>2037</v>
      </c>
      <c r="J61" s="12">
        <v>1990</v>
      </c>
      <c r="K61" s="12">
        <v>1942</v>
      </c>
      <c r="L61" s="12">
        <v>1890</v>
      </c>
      <c r="M61" s="12">
        <v>3</v>
      </c>
      <c r="N61" s="12">
        <v>0</v>
      </c>
      <c r="O61" s="12">
        <v>0</v>
      </c>
      <c r="P61" s="84">
        <v>9945</v>
      </c>
    </row>
    <row r="62" spans="1:16" ht="18.75" customHeight="1" x14ac:dyDescent="0.25">
      <c r="A62" s="127">
        <f t="shared" ref="A62" si="2">A59+1</f>
        <v>19</v>
      </c>
      <c r="B62" s="150" t="s">
        <v>11</v>
      </c>
      <c r="C62" s="151" t="s">
        <v>66</v>
      </c>
      <c r="D62" s="152">
        <v>40316</v>
      </c>
      <c r="E62" s="153" t="s">
        <v>146</v>
      </c>
      <c r="F62" s="34" t="s">
        <v>149</v>
      </c>
      <c r="G62" s="9" t="s">
        <v>5</v>
      </c>
      <c r="H62" s="10">
        <v>1368</v>
      </c>
      <c r="I62" s="10">
        <v>1368</v>
      </c>
      <c r="J62" s="10">
        <v>1368</v>
      </c>
      <c r="K62" s="10">
        <v>1368</v>
      </c>
      <c r="L62" s="10">
        <v>1368</v>
      </c>
      <c r="M62" s="10">
        <v>0</v>
      </c>
      <c r="N62" s="10">
        <v>0</v>
      </c>
      <c r="O62" s="10">
        <v>0</v>
      </c>
      <c r="P62" s="10">
        <v>6840</v>
      </c>
    </row>
    <row r="63" spans="1:16" ht="17.399999999999999" customHeight="1" x14ac:dyDescent="0.25">
      <c r="A63" s="128"/>
      <c r="B63" s="150"/>
      <c r="C63" s="151"/>
      <c r="D63" s="152"/>
      <c r="E63" s="153"/>
      <c r="F63" s="16" t="s">
        <v>150</v>
      </c>
      <c r="G63" s="13" t="s">
        <v>8</v>
      </c>
      <c r="H63" s="66">
        <v>163</v>
      </c>
      <c r="I63" s="66">
        <v>128</v>
      </c>
      <c r="J63" s="14">
        <v>96</v>
      </c>
      <c r="K63" s="14">
        <v>61</v>
      </c>
      <c r="L63" s="14">
        <v>28</v>
      </c>
      <c r="M63" s="14">
        <v>2</v>
      </c>
      <c r="N63" s="14">
        <v>0</v>
      </c>
      <c r="O63" s="14">
        <v>0</v>
      </c>
      <c r="P63" s="14">
        <v>478</v>
      </c>
    </row>
    <row r="64" spans="1:16" ht="18.75" customHeight="1" x14ac:dyDescent="0.25">
      <c r="A64" s="129"/>
      <c r="B64" s="198"/>
      <c r="C64" s="201"/>
      <c r="D64" s="200"/>
      <c r="E64" s="175"/>
      <c r="F64" s="22"/>
      <c r="G64" s="22" t="s">
        <v>99</v>
      </c>
      <c r="H64" s="12">
        <v>1531</v>
      </c>
      <c r="I64" s="12">
        <v>1496</v>
      </c>
      <c r="J64" s="12">
        <v>1464</v>
      </c>
      <c r="K64" s="12">
        <v>1429</v>
      </c>
      <c r="L64" s="12">
        <v>1396</v>
      </c>
      <c r="M64" s="12">
        <v>2</v>
      </c>
      <c r="N64" s="12">
        <v>0</v>
      </c>
      <c r="O64" s="12">
        <v>0</v>
      </c>
      <c r="P64" s="84">
        <v>7318</v>
      </c>
    </row>
    <row r="65" spans="1:16" ht="20.399999999999999" customHeight="1" x14ac:dyDescent="0.25">
      <c r="A65" s="127">
        <f t="shared" ref="A65" si="3">A62+1</f>
        <v>20</v>
      </c>
      <c r="B65" s="150" t="s">
        <v>11</v>
      </c>
      <c r="C65" s="151" t="s">
        <v>67</v>
      </c>
      <c r="D65" s="152">
        <v>40365</v>
      </c>
      <c r="E65" s="153" t="s">
        <v>151</v>
      </c>
      <c r="F65" s="34" t="s">
        <v>152</v>
      </c>
      <c r="G65" s="9" t="s">
        <v>5</v>
      </c>
      <c r="H65" s="10">
        <v>14168</v>
      </c>
      <c r="I65" s="10">
        <v>14168</v>
      </c>
      <c r="J65" s="10">
        <v>14168</v>
      </c>
      <c r="K65" s="10">
        <v>14168</v>
      </c>
      <c r="L65" s="10">
        <v>14168</v>
      </c>
      <c r="M65" s="10">
        <v>14168</v>
      </c>
      <c r="N65" s="10">
        <v>14168</v>
      </c>
      <c r="O65" s="10">
        <v>102681</v>
      </c>
      <c r="P65" s="10">
        <v>201857</v>
      </c>
    </row>
    <row r="66" spans="1:16" ht="17.399999999999999" customHeight="1" x14ac:dyDescent="0.25">
      <c r="A66" s="128"/>
      <c r="B66" s="150"/>
      <c r="C66" s="151"/>
      <c r="D66" s="152"/>
      <c r="E66" s="153"/>
      <c r="F66" s="16" t="s">
        <v>153</v>
      </c>
      <c r="G66" s="13" t="s">
        <v>8</v>
      </c>
      <c r="H66" s="14">
        <v>5009</v>
      </c>
      <c r="I66" s="14">
        <v>4702</v>
      </c>
      <c r="J66" s="14">
        <v>4354</v>
      </c>
      <c r="K66" s="14">
        <v>3982</v>
      </c>
      <c r="L66" s="14">
        <v>3623</v>
      </c>
      <c r="M66" s="14">
        <v>3266</v>
      </c>
      <c r="N66" s="14">
        <v>2914</v>
      </c>
      <c r="O66" s="66">
        <v>10351</v>
      </c>
      <c r="P66" s="14">
        <v>38201</v>
      </c>
    </row>
    <row r="67" spans="1:16" ht="16.95" customHeight="1" x14ac:dyDescent="0.25">
      <c r="A67" s="129"/>
      <c r="B67" s="150"/>
      <c r="C67" s="151"/>
      <c r="D67" s="152"/>
      <c r="E67" s="153"/>
      <c r="F67" s="11"/>
      <c r="G67" s="11" t="s">
        <v>99</v>
      </c>
      <c r="H67" s="12">
        <v>19177</v>
      </c>
      <c r="I67" s="12">
        <v>18870</v>
      </c>
      <c r="J67" s="12">
        <v>18522</v>
      </c>
      <c r="K67" s="12">
        <v>18150</v>
      </c>
      <c r="L67" s="12">
        <v>17791</v>
      </c>
      <c r="M67" s="12">
        <v>17434</v>
      </c>
      <c r="N67" s="12">
        <v>17082</v>
      </c>
      <c r="O67" s="12">
        <v>113032</v>
      </c>
      <c r="P67" s="84">
        <v>240058</v>
      </c>
    </row>
    <row r="68" spans="1:16" ht="15" customHeight="1" x14ac:dyDescent="0.25">
      <c r="A68" s="127">
        <f t="shared" ref="A68:A71" si="4">A65+1</f>
        <v>21</v>
      </c>
      <c r="B68" s="150" t="s">
        <v>11</v>
      </c>
      <c r="C68" s="151" t="s">
        <v>49</v>
      </c>
      <c r="D68" s="152">
        <v>40452</v>
      </c>
      <c r="E68" s="153" t="s">
        <v>156</v>
      </c>
      <c r="F68" s="34" t="s">
        <v>154</v>
      </c>
      <c r="G68" s="9" t="s">
        <v>5</v>
      </c>
      <c r="H68" s="10">
        <v>29364</v>
      </c>
      <c r="I68" s="10">
        <v>29364</v>
      </c>
      <c r="J68" s="10">
        <v>29364</v>
      </c>
      <c r="K68" s="10">
        <v>29364</v>
      </c>
      <c r="L68" s="10">
        <v>22011</v>
      </c>
      <c r="M68" s="10">
        <v>0</v>
      </c>
      <c r="N68" s="10">
        <v>0</v>
      </c>
      <c r="O68" s="10">
        <v>0</v>
      </c>
      <c r="P68" s="10">
        <v>139467</v>
      </c>
    </row>
    <row r="69" spans="1:16" ht="15.75" customHeight="1" x14ac:dyDescent="0.25">
      <c r="A69" s="128"/>
      <c r="B69" s="150"/>
      <c r="C69" s="151"/>
      <c r="D69" s="152"/>
      <c r="E69" s="153"/>
      <c r="F69" s="16" t="s">
        <v>155</v>
      </c>
      <c r="G69" s="13" t="s">
        <v>8</v>
      </c>
      <c r="H69" s="14">
        <v>3424</v>
      </c>
      <c r="I69" s="14">
        <v>2676</v>
      </c>
      <c r="J69" s="14">
        <v>1935</v>
      </c>
      <c r="K69" s="14">
        <v>1186</v>
      </c>
      <c r="L69" s="14">
        <v>441</v>
      </c>
      <c r="M69" s="14">
        <v>0</v>
      </c>
      <c r="N69" s="14">
        <v>0</v>
      </c>
      <c r="O69" s="14">
        <v>0</v>
      </c>
      <c r="P69" s="14">
        <v>9662</v>
      </c>
    </row>
    <row r="70" spans="1:16" ht="15.75" customHeight="1" x14ac:dyDescent="0.25">
      <c r="A70" s="129"/>
      <c r="B70" s="150"/>
      <c r="C70" s="151"/>
      <c r="D70" s="152"/>
      <c r="E70" s="153"/>
      <c r="F70" s="11"/>
      <c r="G70" s="11" t="s">
        <v>99</v>
      </c>
      <c r="H70" s="12">
        <v>32788</v>
      </c>
      <c r="I70" s="12">
        <v>32040</v>
      </c>
      <c r="J70" s="12">
        <v>31299</v>
      </c>
      <c r="K70" s="12">
        <v>30550</v>
      </c>
      <c r="L70" s="12">
        <v>22452</v>
      </c>
      <c r="M70" s="12">
        <v>0</v>
      </c>
      <c r="N70" s="12">
        <v>0</v>
      </c>
      <c r="O70" s="12">
        <v>0</v>
      </c>
      <c r="P70" s="84">
        <v>149129</v>
      </c>
    </row>
    <row r="71" spans="1:16" ht="18" customHeight="1" x14ac:dyDescent="0.25">
      <c r="A71" s="127">
        <f t="shared" si="4"/>
        <v>22</v>
      </c>
      <c r="B71" s="150" t="s">
        <v>11</v>
      </c>
      <c r="C71" s="151" t="s">
        <v>80</v>
      </c>
      <c r="D71" s="152">
        <v>40471</v>
      </c>
      <c r="E71" s="153" t="s">
        <v>157</v>
      </c>
      <c r="F71" s="21" t="s">
        <v>158</v>
      </c>
      <c r="G71" s="9" t="s">
        <v>5</v>
      </c>
      <c r="H71" s="10">
        <v>2128</v>
      </c>
      <c r="I71" s="10">
        <v>2128</v>
      </c>
      <c r="J71" s="10">
        <v>2128</v>
      </c>
      <c r="K71" s="10">
        <v>2128</v>
      </c>
      <c r="L71" s="10">
        <v>2128</v>
      </c>
      <c r="M71" s="10">
        <v>2128</v>
      </c>
      <c r="N71" s="10">
        <v>2128</v>
      </c>
      <c r="O71" s="10">
        <v>17020</v>
      </c>
      <c r="P71" s="10">
        <v>31916</v>
      </c>
    </row>
    <row r="72" spans="1:16" ht="18" customHeight="1" x14ac:dyDescent="0.25">
      <c r="A72" s="128"/>
      <c r="B72" s="150"/>
      <c r="C72" s="151"/>
      <c r="D72" s="152"/>
      <c r="E72" s="153"/>
      <c r="F72" s="16" t="s">
        <v>159</v>
      </c>
      <c r="G72" s="13" t="s">
        <v>8</v>
      </c>
      <c r="H72" s="14">
        <v>817</v>
      </c>
      <c r="I72" s="14">
        <v>747</v>
      </c>
      <c r="J72" s="14">
        <v>694</v>
      </c>
      <c r="K72" s="14">
        <v>639</v>
      </c>
      <c r="L72" s="14">
        <v>585</v>
      </c>
      <c r="M72" s="14">
        <v>531</v>
      </c>
      <c r="N72" s="14">
        <v>479</v>
      </c>
      <c r="O72" s="66">
        <v>1875</v>
      </c>
      <c r="P72" s="14">
        <v>6367</v>
      </c>
    </row>
    <row r="73" spans="1:16" ht="18" customHeight="1" x14ac:dyDescent="0.25">
      <c r="A73" s="129"/>
      <c r="B73" s="150"/>
      <c r="C73" s="151"/>
      <c r="D73" s="152"/>
      <c r="E73" s="153"/>
      <c r="F73" s="11"/>
      <c r="G73" s="11" t="s">
        <v>99</v>
      </c>
      <c r="H73" s="12">
        <v>2945</v>
      </c>
      <c r="I73" s="12">
        <v>2875</v>
      </c>
      <c r="J73" s="12">
        <v>2822</v>
      </c>
      <c r="K73" s="12">
        <v>2767</v>
      </c>
      <c r="L73" s="12">
        <v>2713</v>
      </c>
      <c r="M73" s="12">
        <v>2659</v>
      </c>
      <c r="N73" s="12">
        <v>2607</v>
      </c>
      <c r="O73" s="12">
        <v>18895</v>
      </c>
      <c r="P73" s="84">
        <v>38283</v>
      </c>
    </row>
    <row r="74" spans="1:16" ht="17.25" customHeight="1" x14ac:dyDescent="0.25">
      <c r="A74" s="127">
        <f t="shared" ref="A74" si="5">A71+1</f>
        <v>23</v>
      </c>
      <c r="B74" s="150" t="s">
        <v>11</v>
      </c>
      <c r="C74" s="151" t="s">
        <v>13</v>
      </c>
      <c r="D74" s="152">
        <v>40651</v>
      </c>
      <c r="E74" s="153" t="s">
        <v>160</v>
      </c>
      <c r="F74" s="21" t="s">
        <v>161</v>
      </c>
      <c r="G74" s="9" t="s">
        <v>5</v>
      </c>
      <c r="H74" s="10">
        <v>3148</v>
      </c>
      <c r="I74" s="15">
        <v>0</v>
      </c>
      <c r="J74" s="15">
        <v>0</v>
      </c>
      <c r="K74" s="15">
        <v>0</v>
      </c>
      <c r="L74" s="15">
        <v>0</v>
      </c>
      <c r="M74" s="10">
        <v>0</v>
      </c>
      <c r="N74" s="10">
        <v>0</v>
      </c>
      <c r="O74" s="15">
        <v>0</v>
      </c>
      <c r="P74" s="10">
        <v>3148</v>
      </c>
    </row>
    <row r="75" spans="1:16" ht="16.2" customHeight="1" x14ac:dyDescent="0.25">
      <c r="A75" s="128"/>
      <c r="B75" s="150"/>
      <c r="C75" s="151"/>
      <c r="D75" s="152"/>
      <c r="E75" s="153"/>
      <c r="F75" s="16" t="s">
        <v>162</v>
      </c>
      <c r="G75" s="13" t="s">
        <v>8</v>
      </c>
      <c r="H75" s="66">
        <v>50</v>
      </c>
      <c r="I75" s="17">
        <v>0</v>
      </c>
      <c r="J75" s="17">
        <v>0</v>
      </c>
      <c r="K75" s="17">
        <v>0</v>
      </c>
      <c r="L75" s="17">
        <v>0</v>
      </c>
      <c r="M75" s="14">
        <v>0</v>
      </c>
      <c r="N75" s="14">
        <v>0</v>
      </c>
      <c r="O75" s="17">
        <v>0</v>
      </c>
      <c r="P75" s="14">
        <v>50</v>
      </c>
    </row>
    <row r="76" spans="1:16" ht="16.2" customHeight="1" x14ac:dyDescent="0.25">
      <c r="A76" s="129"/>
      <c r="B76" s="198"/>
      <c r="C76" s="201"/>
      <c r="D76" s="200"/>
      <c r="E76" s="175"/>
      <c r="F76" s="22"/>
      <c r="G76" s="22" t="s">
        <v>99</v>
      </c>
      <c r="H76" s="12">
        <v>3198</v>
      </c>
      <c r="I76" s="12">
        <v>0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84">
        <v>3198</v>
      </c>
    </row>
    <row r="77" spans="1:16" ht="16.5" customHeight="1" x14ac:dyDescent="0.25">
      <c r="A77" s="127">
        <f t="shared" ref="A77" si="6">A74+1</f>
        <v>24</v>
      </c>
      <c r="B77" s="150" t="s">
        <v>11</v>
      </c>
      <c r="C77" s="151" t="s">
        <v>14</v>
      </c>
      <c r="D77" s="152">
        <v>40651</v>
      </c>
      <c r="E77" s="153" t="s">
        <v>160</v>
      </c>
      <c r="F77" s="34" t="s">
        <v>163</v>
      </c>
      <c r="G77" s="9" t="s">
        <v>5</v>
      </c>
      <c r="H77" s="10">
        <v>1224</v>
      </c>
      <c r="I77" s="15">
        <v>0</v>
      </c>
      <c r="J77" s="15">
        <v>0</v>
      </c>
      <c r="K77" s="15">
        <v>0</v>
      </c>
      <c r="L77" s="15">
        <v>0</v>
      </c>
      <c r="M77" s="10">
        <v>0</v>
      </c>
      <c r="N77" s="10">
        <v>0</v>
      </c>
      <c r="O77" s="15">
        <v>0</v>
      </c>
      <c r="P77" s="10">
        <v>1224</v>
      </c>
    </row>
    <row r="78" spans="1:16" ht="17.25" customHeight="1" x14ac:dyDescent="0.25">
      <c r="A78" s="128"/>
      <c r="B78" s="150"/>
      <c r="C78" s="151"/>
      <c r="D78" s="152"/>
      <c r="E78" s="153"/>
      <c r="F78" s="16" t="s">
        <v>164</v>
      </c>
      <c r="G78" s="13" t="s">
        <v>8</v>
      </c>
      <c r="H78" s="66">
        <v>20</v>
      </c>
      <c r="I78" s="17">
        <v>0</v>
      </c>
      <c r="J78" s="17">
        <v>0</v>
      </c>
      <c r="K78" s="17">
        <v>0</v>
      </c>
      <c r="L78" s="17">
        <v>0</v>
      </c>
      <c r="M78" s="14">
        <v>0</v>
      </c>
      <c r="N78" s="14">
        <v>0</v>
      </c>
      <c r="O78" s="17">
        <v>0</v>
      </c>
      <c r="P78" s="14">
        <v>20</v>
      </c>
    </row>
    <row r="79" spans="1:16" ht="17.25" customHeight="1" x14ac:dyDescent="0.25">
      <c r="A79" s="129"/>
      <c r="B79" s="150"/>
      <c r="C79" s="151"/>
      <c r="D79" s="152"/>
      <c r="E79" s="153"/>
      <c r="F79" s="11"/>
      <c r="G79" s="11" t="s">
        <v>99</v>
      </c>
      <c r="H79" s="12">
        <v>1244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84">
        <v>1244</v>
      </c>
    </row>
    <row r="80" spans="1:16" ht="18" customHeight="1" x14ac:dyDescent="0.25">
      <c r="A80" s="127">
        <f t="shared" ref="A80" si="7">A77+1</f>
        <v>25</v>
      </c>
      <c r="B80" s="150" t="s">
        <v>11</v>
      </c>
      <c r="C80" s="160" t="s">
        <v>431</v>
      </c>
      <c r="D80" s="152">
        <v>40868</v>
      </c>
      <c r="E80" s="153" t="s">
        <v>167</v>
      </c>
      <c r="F80" s="34" t="s">
        <v>165</v>
      </c>
      <c r="G80" s="9" t="s">
        <v>5</v>
      </c>
      <c r="H80" s="10">
        <v>7306</v>
      </c>
      <c r="I80" s="15">
        <v>0</v>
      </c>
      <c r="J80" s="15">
        <v>0</v>
      </c>
      <c r="K80" s="15">
        <v>0</v>
      </c>
      <c r="L80" s="15">
        <v>0</v>
      </c>
      <c r="M80" s="10">
        <v>0</v>
      </c>
      <c r="N80" s="10">
        <v>0</v>
      </c>
      <c r="O80" s="15">
        <v>0</v>
      </c>
      <c r="P80" s="10">
        <v>7306</v>
      </c>
    </row>
    <row r="81" spans="1:16" ht="15.75" customHeight="1" x14ac:dyDescent="0.25">
      <c r="A81" s="128"/>
      <c r="B81" s="150"/>
      <c r="C81" s="151"/>
      <c r="D81" s="152"/>
      <c r="E81" s="153"/>
      <c r="F81" s="16" t="s">
        <v>166</v>
      </c>
      <c r="G81" s="13" t="s">
        <v>8</v>
      </c>
      <c r="H81" s="14">
        <v>162</v>
      </c>
      <c r="I81" s="17">
        <v>6</v>
      </c>
      <c r="J81" s="17">
        <v>0</v>
      </c>
      <c r="K81" s="17">
        <v>0</v>
      </c>
      <c r="L81" s="17">
        <v>0</v>
      </c>
      <c r="M81" s="14">
        <v>0</v>
      </c>
      <c r="N81" s="14">
        <v>0</v>
      </c>
      <c r="O81" s="17">
        <v>0</v>
      </c>
      <c r="P81" s="14">
        <v>168</v>
      </c>
    </row>
    <row r="82" spans="1:16" ht="15.75" customHeight="1" x14ac:dyDescent="0.25">
      <c r="A82" s="129"/>
      <c r="B82" s="150"/>
      <c r="C82" s="151"/>
      <c r="D82" s="152"/>
      <c r="E82" s="153"/>
      <c r="F82" s="11"/>
      <c r="G82" s="11" t="s">
        <v>99</v>
      </c>
      <c r="H82" s="12">
        <v>7468</v>
      </c>
      <c r="I82" s="12">
        <v>6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84">
        <v>7474</v>
      </c>
    </row>
    <row r="83" spans="1:16" ht="19.2" customHeight="1" x14ac:dyDescent="0.25">
      <c r="A83" s="127">
        <f t="shared" ref="A83" si="8">A80+1</f>
        <v>26</v>
      </c>
      <c r="B83" s="150" t="s">
        <v>11</v>
      </c>
      <c r="C83" s="151" t="s">
        <v>53</v>
      </c>
      <c r="D83" s="152">
        <v>40932</v>
      </c>
      <c r="E83" s="153" t="s">
        <v>168</v>
      </c>
      <c r="F83" s="34" t="s">
        <v>169</v>
      </c>
      <c r="G83" s="9" t="s">
        <v>5</v>
      </c>
      <c r="H83" s="10">
        <v>22528</v>
      </c>
      <c r="I83" s="10">
        <v>22528</v>
      </c>
      <c r="J83" s="10">
        <v>22528</v>
      </c>
      <c r="K83" s="10">
        <v>22528</v>
      </c>
      <c r="L83" s="10">
        <v>22528</v>
      </c>
      <c r="M83" s="10">
        <v>22528</v>
      </c>
      <c r="N83" s="10">
        <v>5614</v>
      </c>
      <c r="O83" s="10">
        <v>0</v>
      </c>
      <c r="P83" s="10">
        <v>140782</v>
      </c>
    </row>
    <row r="84" spans="1:16" ht="15.6" customHeight="1" x14ac:dyDescent="0.25">
      <c r="A84" s="128"/>
      <c r="B84" s="150"/>
      <c r="C84" s="151"/>
      <c r="D84" s="152"/>
      <c r="E84" s="153"/>
      <c r="F84" s="16" t="s">
        <v>170</v>
      </c>
      <c r="G84" s="13" t="s">
        <v>8</v>
      </c>
      <c r="H84" s="66">
        <v>3688</v>
      </c>
      <c r="I84" s="66">
        <v>2909</v>
      </c>
      <c r="J84" s="14">
        <v>2343</v>
      </c>
      <c r="K84" s="14">
        <v>1766</v>
      </c>
      <c r="L84" s="14">
        <v>1194</v>
      </c>
      <c r="M84" s="14">
        <v>624</v>
      </c>
      <c r="N84" s="14">
        <v>75</v>
      </c>
      <c r="O84" s="66">
        <v>0</v>
      </c>
      <c r="P84" s="14">
        <v>12599</v>
      </c>
    </row>
    <row r="85" spans="1:16" ht="16.2" customHeight="1" x14ac:dyDescent="0.25">
      <c r="A85" s="129"/>
      <c r="B85" s="150"/>
      <c r="C85" s="151"/>
      <c r="D85" s="152"/>
      <c r="E85" s="153"/>
      <c r="F85" s="11"/>
      <c r="G85" s="11" t="s">
        <v>99</v>
      </c>
      <c r="H85" s="12">
        <v>26216</v>
      </c>
      <c r="I85" s="12">
        <v>25437</v>
      </c>
      <c r="J85" s="12">
        <v>24871</v>
      </c>
      <c r="K85" s="12">
        <v>24294</v>
      </c>
      <c r="L85" s="12">
        <v>23722</v>
      </c>
      <c r="M85" s="12">
        <v>23152</v>
      </c>
      <c r="N85" s="12">
        <v>5689</v>
      </c>
      <c r="O85" s="12">
        <v>0</v>
      </c>
      <c r="P85" s="84">
        <v>153381</v>
      </c>
    </row>
    <row r="86" spans="1:16" ht="14.25" customHeight="1" x14ac:dyDescent="0.25">
      <c r="A86" s="127">
        <f t="shared" ref="A86" si="9">A83+1</f>
        <v>27</v>
      </c>
      <c r="B86" s="150" t="s">
        <v>11</v>
      </c>
      <c r="C86" s="151" t="s">
        <v>68</v>
      </c>
      <c r="D86" s="203">
        <v>41019</v>
      </c>
      <c r="E86" s="153" t="s">
        <v>146</v>
      </c>
      <c r="F86" s="34" t="s">
        <v>171</v>
      </c>
      <c r="G86" s="9" t="s">
        <v>5</v>
      </c>
      <c r="H86" s="10">
        <v>2024</v>
      </c>
      <c r="I86" s="10">
        <v>2024</v>
      </c>
      <c r="J86" s="10">
        <v>2024</v>
      </c>
      <c r="K86" s="10">
        <v>2024</v>
      </c>
      <c r="L86" s="10">
        <v>2014</v>
      </c>
      <c r="M86" s="10">
        <v>0</v>
      </c>
      <c r="N86" s="10">
        <v>0</v>
      </c>
      <c r="O86" s="10">
        <v>0</v>
      </c>
      <c r="P86" s="10">
        <v>10110</v>
      </c>
    </row>
    <row r="87" spans="1:16" ht="15.75" customHeight="1" x14ac:dyDescent="0.25">
      <c r="A87" s="128"/>
      <c r="B87" s="150"/>
      <c r="C87" s="151"/>
      <c r="D87" s="203"/>
      <c r="E87" s="153"/>
      <c r="F87" s="16" t="s">
        <v>172</v>
      </c>
      <c r="G87" s="13" t="s">
        <v>8</v>
      </c>
      <c r="H87" s="66">
        <v>250</v>
      </c>
      <c r="I87" s="66">
        <v>197</v>
      </c>
      <c r="J87" s="14">
        <v>145</v>
      </c>
      <c r="K87" s="14">
        <v>94</v>
      </c>
      <c r="L87" s="14">
        <v>42</v>
      </c>
      <c r="M87" s="14">
        <v>3</v>
      </c>
      <c r="N87" s="14">
        <v>0</v>
      </c>
      <c r="O87" s="14">
        <v>0</v>
      </c>
      <c r="P87" s="14">
        <v>731</v>
      </c>
    </row>
    <row r="88" spans="1:16" ht="15.75" customHeight="1" x14ac:dyDescent="0.25">
      <c r="A88" s="129"/>
      <c r="B88" s="150"/>
      <c r="C88" s="151"/>
      <c r="D88" s="203"/>
      <c r="E88" s="153"/>
      <c r="F88" s="11"/>
      <c r="G88" s="11" t="s">
        <v>99</v>
      </c>
      <c r="H88" s="12">
        <v>2274</v>
      </c>
      <c r="I88" s="12">
        <v>2221</v>
      </c>
      <c r="J88" s="12">
        <v>2169</v>
      </c>
      <c r="K88" s="12">
        <v>2118</v>
      </c>
      <c r="L88" s="12">
        <v>2056</v>
      </c>
      <c r="M88" s="12">
        <v>3</v>
      </c>
      <c r="N88" s="12">
        <v>0</v>
      </c>
      <c r="O88" s="12">
        <v>0</v>
      </c>
      <c r="P88" s="84">
        <v>10841</v>
      </c>
    </row>
    <row r="89" spans="1:16" ht="18.600000000000001" customHeight="1" x14ac:dyDescent="0.25">
      <c r="A89" s="127">
        <f t="shared" ref="A89" si="10">A86+1</f>
        <v>28</v>
      </c>
      <c r="B89" s="150" t="s">
        <v>11</v>
      </c>
      <c r="C89" s="151" t="s">
        <v>81</v>
      </c>
      <c r="D89" s="203">
        <v>41019</v>
      </c>
      <c r="E89" s="153" t="s">
        <v>173</v>
      </c>
      <c r="F89" s="34" t="s">
        <v>174</v>
      </c>
      <c r="G89" s="9" t="s">
        <v>5</v>
      </c>
      <c r="H89" s="65">
        <v>7968</v>
      </c>
      <c r="I89" s="65">
        <v>7968</v>
      </c>
      <c r="J89" s="10">
        <v>7968</v>
      </c>
      <c r="K89" s="10">
        <v>7968</v>
      </c>
      <c r="L89" s="10">
        <v>7968</v>
      </c>
      <c r="M89" s="10">
        <v>7968</v>
      </c>
      <c r="N89" s="10">
        <v>7968</v>
      </c>
      <c r="O89" s="10">
        <v>75689</v>
      </c>
      <c r="P89" s="10">
        <v>131465</v>
      </c>
    </row>
    <row r="90" spans="1:16" ht="15.6" customHeight="1" x14ac:dyDescent="0.25">
      <c r="A90" s="128"/>
      <c r="B90" s="150"/>
      <c r="C90" s="151"/>
      <c r="D90" s="203"/>
      <c r="E90" s="153"/>
      <c r="F90" s="16" t="s">
        <v>175</v>
      </c>
      <c r="G90" s="13" t="s">
        <v>8</v>
      </c>
      <c r="H90" s="66">
        <v>3336</v>
      </c>
      <c r="I90" s="66">
        <v>3099</v>
      </c>
      <c r="J90" s="14">
        <v>2904</v>
      </c>
      <c r="K90" s="14">
        <v>2694</v>
      </c>
      <c r="L90" s="14">
        <v>2492</v>
      </c>
      <c r="M90" s="14">
        <v>2291</v>
      </c>
      <c r="N90" s="14">
        <v>2095</v>
      </c>
      <c r="O90" s="66">
        <v>9780</v>
      </c>
      <c r="P90" s="14">
        <v>28691</v>
      </c>
    </row>
    <row r="91" spans="1:16" ht="15" customHeight="1" x14ac:dyDescent="0.25">
      <c r="A91" s="129"/>
      <c r="B91" s="150"/>
      <c r="C91" s="151"/>
      <c r="D91" s="203"/>
      <c r="E91" s="153"/>
      <c r="F91" s="11"/>
      <c r="G91" s="11" t="s">
        <v>99</v>
      </c>
      <c r="H91" s="12">
        <v>11304</v>
      </c>
      <c r="I91" s="12">
        <v>11067</v>
      </c>
      <c r="J91" s="12">
        <v>10872</v>
      </c>
      <c r="K91" s="12">
        <v>10662</v>
      </c>
      <c r="L91" s="12">
        <v>10460</v>
      </c>
      <c r="M91" s="12">
        <v>10259</v>
      </c>
      <c r="N91" s="12">
        <v>10063</v>
      </c>
      <c r="O91" s="12">
        <v>85469</v>
      </c>
      <c r="P91" s="84">
        <v>160156</v>
      </c>
    </row>
    <row r="92" spans="1:16" ht="16.2" customHeight="1" x14ac:dyDescent="0.25">
      <c r="A92" s="127">
        <f t="shared" ref="A92" si="11">A89+1</f>
        <v>29</v>
      </c>
      <c r="B92" s="150" t="s">
        <v>11</v>
      </c>
      <c r="C92" s="151" t="s">
        <v>69</v>
      </c>
      <c r="D92" s="203">
        <v>41019</v>
      </c>
      <c r="E92" s="153" t="s">
        <v>173</v>
      </c>
      <c r="F92" s="34" t="s">
        <v>176</v>
      </c>
      <c r="G92" s="9" t="s">
        <v>5</v>
      </c>
      <c r="H92" s="10">
        <v>3496</v>
      </c>
      <c r="I92" s="10">
        <v>3496</v>
      </c>
      <c r="J92" s="10">
        <v>3496</v>
      </c>
      <c r="K92" s="10">
        <v>3496</v>
      </c>
      <c r="L92" s="10">
        <v>3496</v>
      </c>
      <c r="M92" s="10">
        <v>3496</v>
      </c>
      <c r="N92" s="10">
        <v>3496</v>
      </c>
      <c r="O92" s="10">
        <v>33155</v>
      </c>
      <c r="P92" s="10">
        <v>57627</v>
      </c>
    </row>
    <row r="93" spans="1:16" ht="16.2" customHeight="1" x14ac:dyDescent="0.25">
      <c r="A93" s="128"/>
      <c r="B93" s="150"/>
      <c r="C93" s="151"/>
      <c r="D93" s="203"/>
      <c r="E93" s="153"/>
      <c r="F93" s="16" t="s">
        <v>177</v>
      </c>
      <c r="G93" s="13" t="s">
        <v>8</v>
      </c>
      <c r="H93" s="66">
        <v>1463</v>
      </c>
      <c r="I93" s="66">
        <v>1357</v>
      </c>
      <c r="J93" s="14">
        <v>1273</v>
      </c>
      <c r="K93" s="14">
        <v>1181</v>
      </c>
      <c r="L93" s="14">
        <v>1092</v>
      </c>
      <c r="M93" s="14">
        <v>1003</v>
      </c>
      <c r="N93" s="14">
        <v>918</v>
      </c>
      <c r="O93" s="66">
        <v>4278</v>
      </c>
      <c r="P93" s="14">
        <v>12565</v>
      </c>
    </row>
    <row r="94" spans="1:16" ht="16.2" customHeight="1" x14ac:dyDescent="0.25">
      <c r="A94" s="129"/>
      <c r="B94" s="198"/>
      <c r="C94" s="201"/>
      <c r="D94" s="204"/>
      <c r="E94" s="175"/>
      <c r="F94" s="22"/>
      <c r="G94" s="22" t="s">
        <v>99</v>
      </c>
      <c r="H94" s="12">
        <v>4959</v>
      </c>
      <c r="I94" s="12">
        <v>4853</v>
      </c>
      <c r="J94" s="12">
        <v>4769</v>
      </c>
      <c r="K94" s="12">
        <v>4677</v>
      </c>
      <c r="L94" s="12">
        <v>4588</v>
      </c>
      <c r="M94" s="12">
        <v>4499</v>
      </c>
      <c r="N94" s="12">
        <v>4414</v>
      </c>
      <c r="O94" s="12">
        <v>37433</v>
      </c>
      <c r="P94" s="84">
        <v>70192</v>
      </c>
    </row>
    <row r="95" spans="1:16" ht="16.5" customHeight="1" x14ac:dyDescent="0.25">
      <c r="A95" s="127">
        <f t="shared" ref="A95" si="12">A92+1</f>
        <v>30</v>
      </c>
      <c r="B95" s="150" t="s">
        <v>11</v>
      </c>
      <c r="C95" s="151" t="s">
        <v>70</v>
      </c>
      <c r="D95" s="152">
        <v>41100</v>
      </c>
      <c r="E95" s="153" t="s">
        <v>178</v>
      </c>
      <c r="F95" s="34" t="s">
        <v>179</v>
      </c>
      <c r="G95" s="9" t="s">
        <v>5</v>
      </c>
      <c r="H95" s="10">
        <v>3648</v>
      </c>
      <c r="I95" s="10">
        <v>3648</v>
      </c>
      <c r="J95" s="10">
        <v>3648</v>
      </c>
      <c r="K95" s="10">
        <v>3648</v>
      </c>
      <c r="L95" s="10">
        <v>3648</v>
      </c>
      <c r="M95" s="10">
        <v>3648</v>
      </c>
      <c r="N95" s="10">
        <v>3648</v>
      </c>
      <c r="O95" s="10">
        <v>35533</v>
      </c>
      <c r="P95" s="10">
        <v>61069</v>
      </c>
    </row>
    <row r="96" spans="1:16" ht="15.75" customHeight="1" x14ac:dyDescent="0.25">
      <c r="A96" s="128"/>
      <c r="B96" s="150"/>
      <c r="C96" s="151"/>
      <c r="D96" s="152"/>
      <c r="E96" s="153"/>
      <c r="F96" s="16" t="s">
        <v>180</v>
      </c>
      <c r="G96" s="13" t="s">
        <v>8</v>
      </c>
      <c r="H96" s="14">
        <v>1493</v>
      </c>
      <c r="I96" s="14">
        <v>1441</v>
      </c>
      <c r="J96" s="14">
        <v>1352</v>
      </c>
      <c r="K96" s="14">
        <v>1256</v>
      </c>
      <c r="L96" s="14">
        <v>1163</v>
      </c>
      <c r="M96" s="14">
        <v>1071</v>
      </c>
      <c r="N96" s="14">
        <v>981</v>
      </c>
      <c r="O96" s="66">
        <v>4700</v>
      </c>
      <c r="P96" s="14">
        <v>13457</v>
      </c>
    </row>
    <row r="97" spans="1:16" ht="18" customHeight="1" x14ac:dyDescent="0.25">
      <c r="A97" s="129"/>
      <c r="B97" s="150"/>
      <c r="C97" s="151"/>
      <c r="D97" s="152"/>
      <c r="E97" s="153"/>
      <c r="F97" s="11"/>
      <c r="G97" s="11" t="s">
        <v>99</v>
      </c>
      <c r="H97" s="12">
        <v>5141</v>
      </c>
      <c r="I97" s="12">
        <v>5089</v>
      </c>
      <c r="J97" s="12">
        <v>5000</v>
      </c>
      <c r="K97" s="12">
        <v>4904</v>
      </c>
      <c r="L97" s="12">
        <v>4811</v>
      </c>
      <c r="M97" s="12">
        <v>4719</v>
      </c>
      <c r="N97" s="12">
        <v>4629</v>
      </c>
      <c r="O97" s="12">
        <v>40233</v>
      </c>
      <c r="P97" s="84">
        <v>74526</v>
      </c>
    </row>
    <row r="98" spans="1:16" ht="15.75" customHeight="1" x14ac:dyDescent="0.25">
      <c r="A98" s="127">
        <f t="shared" ref="A98" si="13">A95+1</f>
        <v>31</v>
      </c>
      <c r="B98" s="150" t="s">
        <v>11</v>
      </c>
      <c r="C98" s="151" t="s">
        <v>71</v>
      </c>
      <c r="D98" s="152">
        <v>41142</v>
      </c>
      <c r="E98" s="153" t="s">
        <v>183</v>
      </c>
      <c r="F98" s="34" t="s">
        <v>181</v>
      </c>
      <c r="G98" s="9" t="s">
        <v>5</v>
      </c>
      <c r="H98" s="10">
        <v>5432</v>
      </c>
      <c r="I98" s="10">
        <v>5432</v>
      </c>
      <c r="J98" s="10">
        <v>5432</v>
      </c>
      <c r="K98" s="10">
        <v>5432</v>
      </c>
      <c r="L98" s="10">
        <v>5432</v>
      </c>
      <c r="M98" s="10">
        <v>5432</v>
      </c>
      <c r="N98" s="10">
        <v>5432</v>
      </c>
      <c r="O98" s="10">
        <v>52929</v>
      </c>
      <c r="P98" s="10">
        <v>90953</v>
      </c>
    </row>
    <row r="99" spans="1:16" ht="15.75" customHeight="1" x14ac:dyDescent="0.25">
      <c r="A99" s="128"/>
      <c r="B99" s="150"/>
      <c r="C99" s="151"/>
      <c r="D99" s="152"/>
      <c r="E99" s="153"/>
      <c r="F99" s="16" t="s">
        <v>182</v>
      </c>
      <c r="G99" s="13" t="s">
        <v>8</v>
      </c>
      <c r="H99" s="14">
        <v>2254</v>
      </c>
      <c r="I99" s="14">
        <v>2147</v>
      </c>
      <c r="J99" s="14">
        <v>2013</v>
      </c>
      <c r="K99" s="14">
        <v>1871</v>
      </c>
      <c r="L99" s="14">
        <v>1733</v>
      </c>
      <c r="M99" s="14">
        <v>1596</v>
      </c>
      <c r="N99" s="14">
        <v>1462</v>
      </c>
      <c r="O99" s="66">
        <v>7007</v>
      </c>
      <c r="P99" s="14">
        <v>20083</v>
      </c>
    </row>
    <row r="100" spans="1:16" ht="15.75" customHeight="1" x14ac:dyDescent="0.25">
      <c r="A100" s="129"/>
      <c r="B100" s="150"/>
      <c r="C100" s="151"/>
      <c r="D100" s="152"/>
      <c r="E100" s="153"/>
      <c r="F100" s="11"/>
      <c r="G100" s="11" t="s">
        <v>99</v>
      </c>
      <c r="H100" s="12">
        <v>7686</v>
      </c>
      <c r="I100" s="12">
        <v>7579</v>
      </c>
      <c r="J100" s="12">
        <v>7445</v>
      </c>
      <c r="K100" s="12">
        <v>7303</v>
      </c>
      <c r="L100" s="12">
        <v>7165</v>
      </c>
      <c r="M100" s="12">
        <v>7028</v>
      </c>
      <c r="N100" s="12">
        <v>6894</v>
      </c>
      <c r="O100" s="12">
        <v>59936</v>
      </c>
      <c r="P100" s="84">
        <v>111036</v>
      </c>
    </row>
    <row r="101" spans="1:16" ht="17.25" customHeight="1" x14ac:dyDescent="0.25">
      <c r="A101" s="127">
        <f t="shared" ref="A101" si="14">A98+1</f>
        <v>32</v>
      </c>
      <c r="B101" s="150" t="s">
        <v>11</v>
      </c>
      <c r="C101" s="151" t="s">
        <v>15</v>
      </c>
      <c r="D101" s="152">
        <v>41150</v>
      </c>
      <c r="E101" s="153" t="s">
        <v>186</v>
      </c>
      <c r="F101" s="34" t="s">
        <v>184</v>
      </c>
      <c r="G101" s="9" t="s">
        <v>5</v>
      </c>
      <c r="H101" s="10">
        <v>6872</v>
      </c>
      <c r="I101" s="10">
        <v>5144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5">
        <v>0</v>
      </c>
      <c r="P101" s="10">
        <v>12016</v>
      </c>
    </row>
    <row r="102" spans="1:16" ht="15.75" customHeight="1" x14ac:dyDescent="0.25">
      <c r="A102" s="128"/>
      <c r="B102" s="150"/>
      <c r="C102" s="151"/>
      <c r="D102" s="152"/>
      <c r="E102" s="153"/>
      <c r="F102" s="35" t="s">
        <v>185</v>
      </c>
      <c r="G102" s="13" t="s">
        <v>8</v>
      </c>
      <c r="H102" s="14">
        <v>274</v>
      </c>
      <c r="I102" s="14">
        <v>99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7">
        <v>0</v>
      </c>
      <c r="P102" s="14">
        <v>373</v>
      </c>
    </row>
    <row r="103" spans="1:16" ht="16.5" customHeight="1" x14ac:dyDescent="0.25">
      <c r="A103" s="129"/>
      <c r="B103" s="150"/>
      <c r="C103" s="151"/>
      <c r="D103" s="152"/>
      <c r="E103" s="153"/>
      <c r="F103" s="11"/>
      <c r="G103" s="11" t="s">
        <v>99</v>
      </c>
      <c r="H103" s="12">
        <v>7146</v>
      </c>
      <c r="I103" s="12">
        <v>5243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84">
        <v>12389</v>
      </c>
    </row>
    <row r="104" spans="1:16" ht="16.2" customHeight="1" x14ac:dyDescent="0.25">
      <c r="A104" s="127">
        <f t="shared" ref="A104" si="15">A101+1</f>
        <v>33</v>
      </c>
      <c r="B104" s="150" t="s">
        <v>11</v>
      </c>
      <c r="C104" s="151" t="s">
        <v>16</v>
      </c>
      <c r="D104" s="152">
        <v>41211</v>
      </c>
      <c r="E104" s="153" t="s">
        <v>187</v>
      </c>
      <c r="F104" s="34" t="s">
        <v>188</v>
      </c>
      <c r="G104" s="9" t="s">
        <v>5</v>
      </c>
      <c r="H104" s="10">
        <v>6676</v>
      </c>
      <c r="I104" s="10">
        <v>6673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5">
        <v>0</v>
      </c>
      <c r="P104" s="10">
        <v>13349</v>
      </c>
    </row>
    <row r="105" spans="1:16" ht="17.25" customHeight="1" x14ac:dyDescent="0.25">
      <c r="A105" s="128"/>
      <c r="B105" s="150"/>
      <c r="C105" s="151"/>
      <c r="D105" s="152"/>
      <c r="E105" s="153"/>
      <c r="F105" s="16" t="s">
        <v>189</v>
      </c>
      <c r="G105" s="13" t="s">
        <v>8</v>
      </c>
      <c r="H105" s="14">
        <v>318</v>
      </c>
      <c r="I105" s="14">
        <v>143</v>
      </c>
      <c r="J105" s="14">
        <v>2</v>
      </c>
      <c r="K105" s="14">
        <v>0</v>
      </c>
      <c r="L105" s="14">
        <v>0</v>
      </c>
      <c r="M105" s="14">
        <v>0</v>
      </c>
      <c r="N105" s="14">
        <v>0</v>
      </c>
      <c r="O105" s="17">
        <v>0</v>
      </c>
      <c r="P105" s="14">
        <v>463</v>
      </c>
    </row>
    <row r="106" spans="1:16" ht="17.25" customHeight="1" x14ac:dyDescent="0.25">
      <c r="A106" s="129"/>
      <c r="B106" s="198"/>
      <c r="C106" s="201"/>
      <c r="D106" s="200"/>
      <c r="E106" s="175"/>
      <c r="F106" s="22"/>
      <c r="G106" s="22" t="s">
        <v>99</v>
      </c>
      <c r="H106" s="12">
        <v>6994</v>
      </c>
      <c r="I106" s="12">
        <v>6816</v>
      </c>
      <c r="J106" s="12">
        <v>2</v>
      </c>
      <c r="K106" s="12">
        <v>0</v>
      </c>
      <c r="L106" s="12">
        <v>0</v>
      </c>
      <c r="M106" s="12">
        <v>0</v>
      </c>
      <c r="N106" s="12">
        <v>0</v>
      </c>
      <c r="O106" s="12">
        <v>0</v>
      </c>
      <c r="P106" s="84">
        <v>13812</v>
      </c>
    </row>
    <row r="107" spans="1:16" ht="19.95" customHeight="1" x14ac:dyDescent="0.25">
      <c r="A107" s="127">
        <f t="shared" ref="A107" si="16">A104+1</f>
        <v>34</v>
      </c>
      <c r="B107" s="150" t="s">
        <v>11</v>
      </c>
      <c r="C107" s="151" t="s">
        <v>17</v>
      </c>
      <c r="D107" s="152">
        <v>41229</v>
      </c>
      <c r="E107" s="153" t="s">
        <v>190</v>
      </c>
      <c r="F107" s="34" t="s">
        <v>191</v>
      </c>
      <c r="G107" s="9" t="s">
        <v>5</v>
      </c>
      <c r="H107" s="10">
        <v>7528</v>
      </c>
      <c r="I107" s="10">
        <v>7527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5">
        <v>0</v>
      </c>
      <c r="P107" s="10">
        <v>15055</v>
      </c>
    </row>
    <row r="108" spans="1:16" ht="15.75" customHeight="1" x14ac:dyDescent="0.25">
      <c r="A108" s="128"/>
      <c r="B108" s="150"/>
      <c r="C108" s="151"/>
      <c r="D108" s="152"/>
      <c r="E108" s="153"/>
      <c r="F108" s="16" t="s">
        <v>192</v>
      </c>
      <c r="G108" s="13" t="s">
        <v>8</v>
      </c>
      <c r="H108" s="14">
        <v>357</v>
      </c>
      <c r="I108" s="14">
        <v>160</v>
      </c>
      <c r="J108" s="14">
        <v>7</v>
      </c>
      <c r="K108" s="14">
        <v>0</v>
      </c>
      <c r="L108" s="14">
        <v>0</v>
      </c>
      <c r="M108" s="14">
        <v>0</v>
      </c>
      <c r="N108" s="14">
        <v>0</v>
      </c>
      <c r="O108" s="17">
        <v>0</v>
      </c>
      <c r="P108" s="14">
        <v>524</v>
      </c>
    </row>
    <row r="109" spans="1:16" ht="15.75" customHeight="1" x14ac:dyDescent="0.25">
      <c r="A109" s="129"/>
      <c r="B109" s="150"/>
      <c r="C109" s="151"/>
      <c r="D109" s="152"/>
      <c r="E109" s="153"/>
      <c r="F109" s="11"/>
      <c r="G109" s="11" t="s">
        <v>99</v>
      </c>
      <c r="H109" s="12">
        <v>7885</v>
      </c>
      <c r="I109" s="12">
        <v>7687</v>
      </c>
      <c r="J109" s="12">
        <v>7</v>
      </c>
      <c r="K109" s="12">
        <v>0</v>
      </c>
      <c r="L109" s="12">
        <v>0</v>
      </c>
      <c r="M109" s="12">
        <v>0</v>
      </c>
      <c r="N109" s="12">
        <v>0</v>
      </c>
      <c r="O109" s="12">
        <v>0</v>
      </c>
      <c r="P109" s="84">
        <v>15579</v>
      </c>
    </row>
    <row r="110" spans="1:16" ht="16.5" customHeight="1" x14ac:dyDescent="0.25">
      <c r="A110" s="127">
        <f t="shared" ref="A110" si="17">A107+1</f>
        <v>35</v>
      </c>
      <c r="B110" s="150" t="s">
        <v>11</v>
      </c>
      <c r="C110" s="151" t="s">
        <v>16</v>
      </c>
      <c r="D110" s="152">
        <v>41311</v>
      </c>
      <c r="E110" s="153" t="s">
        <v>195</v>
      </c>
      <c r="F110" s="34" t="s">
        <v>193</v>
      </c>
      <c r="G110" s="9" t="s">
        <v>5</v>
      </c>
      <c r="H110" s="10">
        <v>22428</v>
      </c>
      <c r="I110" s="10">
        <v>22428</v>
      </c>
      <c r="J110" s="10">
        <v>5606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50462</v>
      </c>
    </row>
    <row r="111" spans="1:16" ht="15" customHeight="1" x14ac:dyDescent="0.25">
      <c r="A111" s="128"/>
      <c r="B111" s="150"/>
      <c r="C111" s="151"/>
      <c r="D111" s="152"/>
      <c r="E111" s="153"/>
      <c r="F111" s="16" t="s">
        <v>194</v>
      </c>
      <c r="G111" s="13" t="s">
        <v>8</v>
      </c>
      <c r="H111" s="66">
        <v>1276</v>
      </c>
      <c r="I111" s="66">
        <v>623</v>
      </c>
      <c r="J111" s="14">
        <v>74</v>
      </c>
      <c r="K111" s="14">
        <v>0</v>
      </c>
      <c r="L111" s="14">
        <v>0</v>
      </c>
      <c r="M111" s="14">
        <v>0</v>
      </c>
      <c r="N111" s="14">
        <v>0</v>
      </c>
      <c r="O111" s="14">
        <v>0</v>
      </c>
      <c r="P111" s="14">
        <v>1973</v>
      </c>
    </row>
    <row r="112" spans="1:16" ht="15" customHeight="1" x14ac:dyDescent="0.25">
      <c r="A112" s="129"/>
      <c r="B112" s="150"/>
      <c r="C112" s="151"/>
      <c r="D112" s="152"/>
      <c r="E112" s="153"/>
      <c r="F112" s="11"/>
      <c r="G112" s="11" t="s">
        <v>99</v>
      </c>
      <c r="H112" s="12">
        <v>23704</v>
      </c>
      <c r="I112" s="12">
        <v>23051</v>
      </c>
      <c r="J112" s="12">
        <v>5680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84">
        <v>52435</v>
      </c>
    </row>
    <row r="113" spans="1:16" ht="16.95" customHeight="1" x14ac:dyDescent="0.25">
      <c r="A113" s="127">
        <f t="shared" ref="A113" si="18">A110+1</f>
        <v>36</v>
      </c>
      <c r="B113" s="150" t="s">
        <v>11</v>
      </c>
      <c r="C113" s="151" t="s">
        <v>72</v>
      </c>
      <c r="D113" s="152">
        <v>41474</v>
      </c>
      <c r="E113" s="153" t="s">
        <v>196</v>
      </c>
      <c r="F113" s="34" t="s">
        <v>197</v>
      </c>
      <c r="G113" s="9" t="s">
        <v>5</v>
      </c>
      <c r="H113" s="10">
        <v>4328</v>
      </c>
      <c r="I113" s="10">
        <v>4328</v>
      </c>
      <c r="J113" s="10">
        <v>4328</v>
      </c>
      <c r="K113" s="10">
        <v>4328</v>
      </c>
      <c r="L113" s="10">
        <v>4328</v>
      </c>
      <c r="M113" s="10">
        <v>4328</v>
      </c>
      <c r="N113" s="10">
        <v>4328</v>
      </c>
      <c r="O113" s="10">
        <v>46482</v>
      </c>
      <c r="P113" s="10">
        <v>76778</v>
      </c>
    </row>
    <row r="114" spans="1:16" ht="15.75" customHeight="1" x14ac:dyDescent="0.25">
      <c r="A114" s="128"/>
      <c r="B114" s="150"/>
      <c r="C114" s="151"/>
      <c r="D114" s="152"/>
      <c r="E114" s="153"/>
      <c r="F114" s="16" t="s">
        <v>198</v>
      </c>
      <c r="G114" s="13" t="s">
        <v>8</v>
      </c>
      <c r="H114" s="14">
        <v>1906</v>
      </c>
      <c r="I114" s="14">
        <v>1819</v>
      </c>
      <c r="J114" s="14">
        <v>1714</v>
      </c>
      <c r="K114" s="14">
        <v>1599</v>
      </c>
      <c r="L114" s="14">
        <v>1490</v>
      </c>
      <c r="M114" s="14">
        <v>1380</v>
      </c>
      <c r="N114" s="14">
        <v>1274</v>
      </c>
      <c r="O114" s="67">
        <v>6738</v>
      </c>
      <c r="P114" s="14">
        <v>17920</v>
      </c>
    </row>
    <row r="115" spans="1:16" ht="15.75" customHeight="1" x14ac:dyDescent="0.25">
      <c r="A115" s="129"/>
      <c r="B115" s="150"/>
      <c r="C115" s="151"/>
      <c r="D115" s="152"/>
      <c r="E115" s="153"/>
      <c r="F115" s="11"/>
      <c r="G115" s="11" t="s">
        <v>99</v>
      </c>
      <c r="H115" s="12">
        <v>6234</v>
      </c>
      <c r="I115" s="12">
        <v>6147</v>
      </c>
      <c r="J115" s="12">
        <v>6042</v>
      </c>
      <c r="K115" s="12">
        <v>5927</v>
      </c>
      <c r="L115" s="12">
        <v>5818</v>
      </c>
      <c r="M115" s="12">
        <v>5708</v>
      </c>
      <c r="N115" s="12">
        <v>5602</v>
      </c>
      <c r="O115" s="12">
        <v>53220</v>
      </c>
      <c r="P115" s="84">
        <v>94698</v>
      </c>
    </row>
    <row r="116" spans="1:16" ht="18.600000000000001" customHeight="1" x14ac:dyDescent="0.25">
      <c r="A116" s="127">
        <f t="shared" ref="A116" si="19">A113+1</f>
        <v>37</v>
      </c>
      <c r="B116" s="150" t="s">
        <v>11</v>
      </c>
      <c r="C116" s="151" t="s">
        <v>74</v>
      </c>
      <c r="D116" s="203">
        <v>41897</v>
      </c>
      <c r="E116" s="153" t="s">
        <v>200</v>
      </c>
      <c r="F116" s="34" t="s">
        <v>201</v>
      </c>
      <c r="G116" s="9" t="s">
        <v>5</v>
      </c>
      <c r="H116" s="10">
        <v>2000</v>
      </c>
      <c r="I116" s="10">
        <v>2000</v>
      </c>
      <c r="J116" s="10">
        <v>2000</v>
      </c>
      <c r="K116" s="10">
        <v>2000</v>
      </c>
      <c r="L116" s="10">
        <v>1999</v>
      </c>
      <c r="M116" s="10">
        <v>0</v>
      </c>
      <c r="N116" s="10">
        <v>0</v>
      </c>
      <c r="O116" s="10">
        <v>0</v>
      </c>
      <c r="P116" s="10">
        <v>9999</v>
      </c>
    </row>
    <row r="117" spans="1:16" ht="17.25" customHeight="1" x14ac:dyDescent="0.25">
      <c r="A117" s="128"/>
      <c r="B117" s="150"/>
      <c r="C117" s="151"/>
      <c r="D117" s="203"/>
      <c r="E117" s="153"/>
      <c r="F117" s="16" t="s">
        <v>202</v>
      </c>
      <c r="G117" s="13" t="s">
        <v>8</v>
      </c>
      <c r="H117" s="14">
        <v>244</v>
      </c>
      <c r="I117" s="14">
        <v>193</v>
      </c>
      <c r="J117" s="14">
        <v>144</v>
      </c>
      <c r="K117" s="46">
        <v>93</v>
      </c>
      <c r="L117" s="46">
        <v>42</v>
      </c>
      <c r="M117" s="46">
        <v>3</v>
      </c>
      <c r="N117" s="14">
        <v>0</v>
      </c>
      <c r="O117" s="33">
        <v>0</v>
      </c>
      <c r="P117" s="14">
        <v>719</v>
      </c>
    </row>
    <row r="118" spans="1:16" ht="15" customHeight="1" x14ac:dyDescent="0.25">
      <c r="A118" s="129"/>
      <c r="B118" s="198"/>
      <c r="C118" s="201"/>
      <c r="D118" s="204"/>
      <c r="E118" s="175"/>
      <c r="F118" s="22"/>
      <c r="G118" s="22" t="s">
        <v>99</v>
      </c>
      <c r="H118" s="12">
        <v>2244</v>
      </c>
      <c r="I118" s="12">
        <v>2193</v>
      </c>
      <c r="J118" s="12">
        <v>2144</v>
      </c>
      <c r="K118" s="12">
        <v>2093</v>
      </c>
      <c r="L118" s="12">
        <v>2041</v>
      </c>
      <c r="M118" s="12">
        <v>3</v>
      </c>
      <c r="N118" s="12">
        <v>0</v>
      </c>
      <c r="O118" s="12">
        <v>0</v>
      </c>
      <c r="P118" s="84">
        <v>10718</v>
      </c>
    </row>
    <row r="119" spans="1:16" ht="17.25" customHeight="1" x14ac:dyDescent="0.25">
      <c r="A119" s="127">
        <f t="shared" ref="A119" si="20">A116+1</f>
        <v>38</v>
      </c>
      <c r="B119" s="150" t="s">
        <v>11</v>
      </c>
      <c r="C119" s="151" t="s">
        <v>18</v>
      </c>
      <c r="D119" s="152">
        <v>41696</v>
      </c>
      <c r="E119" s="153" t="s">
        <v>205</v>
      </c>
      <c r="F119" s="34" t="s">
        <v>203</v>
      </c>
      <c r="G119" s="9" t="s">
        <v>5</v>
      </c>
      <c r="H119" s="10">
        <v>122264</v>
      </c>
      <c r="I119" s="10">
        <v>122264</v>
      </c>
      <c r="J119" s="10">
        <v>122264</v>
      </c>
      <c r="K119" s="10">
        <v>30554</v>
      </c>
      <c r="L119" s="10">
        <v>0</v>
      </c>
      <c r="M119" s="10">
        <v>0</v>
      </c>
      <c r="N119" s="10">
        <v>0</v>
      </c>
      <c r="O119" s="10">
        <v>0</v>
      </c>
      <c r="P119" s="10">
        <v>397346</v>
      </c>
    </row>
    <row r="120" spans="1:16" ht="15.75" customHeight="1" x14ac:dyDescent="0.25">
      <c r="A120" s="128"/>
      <c r="B120" s="150"/>
      <c r="C120" s="151"/>
      <c r="D120" s="152"/>
      <c r="E120" s="153"/>
      <c r="F120" s="16" t="s">
        <v>204</v>
      </c>
      <c r="G120" s="13" t="s">
        <v>8</v>
      </c>
      <c r="H120" s="66">
        <v>10203</v>
      </c>
      <c r="I120" s="66">
        <v>6495</v>
      </c>
      <c r="J120" s="14">
        <v>3398</v>
      </c>
      <c r="K120" s="46">
        <v>471</v>
      </c>
      <c r="L120" s="46">
        <v>0</v>
      </c>
      <c r="M120" s="14">
        <v>0</v>
      </c>
      <c r="N120" s="14">
        <v>0</v>
      </c>
      <c r="O120" s="14">
        <v>0</v>
      </c>
      <c r="P120" s="14">
        <v>20567</v>
      </c>
    </row>
    <row r="121" spans="1:16" ht="15" customHeight="1" x14ac:dyDescent="0.25">
      <c r="A121" s="129"/>
      <c r="B121" s="150"/>
      <c r="C121" s="151"/>
      <c r="D121" s="152"/>
      <c r="E121" s="153"/>
      <c r="F121" s="11"/>
      <c r="G121" s="11" t="s">
        <v>99</v>
      </c>
      <c r="H121" s="12">
        <v>132467</v>
      </c>
      <c r="I121" s="12">
        <v>128759</v>
      </c>
      <c r="J121" s="12">
        <v>125662</v>
      </c>
      <c r="K121" s="12">
        <v>31025</v>
      </c>
      <c r="L121" s="12">
        <v>0</v>
      </c>
      <c r="M121" s="12">
        <v>0</v>
      </c>
      <c r="N121" s="12">
        <v>0</v>
      </c>
      <c r="O121" s="12">
        <v>0</v>
      </c>
      <c r="P121" s="84">
        <v>417913</v>
      </c>
    </row>
    <row r="122" spans="1:16" ht="18" customHeight="1" x14ac:dyDescent="0.25">
      <c r="A122" s="127">
        <f t="shared" ref="A122" si="21">A119+1</f>
        <v>39</v>
      </c>
      <c r="B122" s="150" t="s">
        <v>11</v>
      </c>
      <c r="C122" s="160" t="s">
        <v>199</v>
      </c>
      <c r="D122" s="152">
        <v>41752</v>
      </c>
      <c r="E122" s="153" t="s">
        <v>206</v>
      </c>
      <c r="F122" s="34" t="s">
        <v>207</v>
      </c>
      <c r="G122" s="9" t="s">
        <v>5</v>
      </c>
      <c r="H122" s="10">
        <v>11044</v>
      </c>
      <c r="I122" s="10">
        <v>11044</v>
      </c>
      <c r="J122" s="10">
        <v>11044</v>
      </c>
      <c r="K122" s="10">
        <v>11044</v>
      </c>
      <c r="L122" s="10">
        <v>11044</v>
      </c>
      <c r="M122" s="10">
        <v>11044</v>
      </c>
      <c r="N122" s="10">
        <v>11044</v>
      </c>
      <c r="O122" s="10">
        <v>16562</v>
      </c>
      <c r="P122" s="10">
        <v>93870</v>
      </c>
    </row>
    <row r="123" spans="1:16" ht="15.75" customHeight="1" x14ac:dyDescent="0.25">
      <c r="A123" s="128"/>
      <c r="B123" s="150"/>
      <c r="C123" s="160"/>
      <c r="D123" s="152"/>
      <c r="E123" s="153"/>
      <c r="F123" s="35" t="s">
        <v>208</v>
      </c>
      <c r="G123" s="13" t="s">
        <v>8</v>
      </c>
      <c r="H123" s="66">
        <v>2362</v>
      </c>
      <c r="I123" s="66">
        <v>2057</v>
      </c>
      <c r="J123" s="14">
        <v>1780</v>
      </c>
      <c r="K123" s="46">
        <v>1496</v>
      </c>
      <c r="L123" s="46">
        <v>1216</v>
      </c>
      <c r="M123" s="46">
        <v>936</v>
      </c>
      <c r="N123" s="46">
        <v>659</v>
      </c>
      <c r="O123" s="67">
        <v>462</v>
      </c>
      <c r="P123" s="14">
        <v>10968</v>
      </c>
    </row>
    <row r="124" spans="1:16" ht="15.75" customHeight="1" x14ac:dyDescent="0.25">
      <c r="A124" s="129"/>
      <c r="B124" s="150"/>
      <c r="C124" s="160"/>
      <c r="D124" s="152"/>
      <c r="E124" s="153"/>
      <c r="F124" s="11"/>
      <c r="G124" s="11" t="s">
        <v>99</v>
      </c>
      <c r="H124" s="12">
        <v>13406</v>
      </c>
      <c r="I124" s="12">
        <v>13101</v>
      </c>
      <c r="J124" s="12">
        <v>12824</v>
      </c>
      <c r="K124" s="12">
        <v>12540</v>
      </c>
      <c r="L124" s="12">
        <v>12260</v>
      </c>
      <c r="M124" s="12">
        <v>11980</v>
      </c>
      <c r="N124" s="12">
        <v>11703</v>
      </c>
      <c r="O124" s="12">
        <v>17024</v>
      </c>
      <c r="P124" s="84">
        <v>104838</v>
      </c>
    </row>
    <row r="125" spans="1:16" ht="18.600000000000001" customHeight="1" x14ac:dyDescent="0.25">
      <c r="A125" s="127">
        <f t="shared" ref="A125" si="22">A122+1</f>
        <v>40</v>
      </c>
      <c r="B125" s="150" t="s">
        <v>11</v>
      </c>
      <c r="C125" s="151" t="s">
        <v>560</v>
      </c>
      <c r="D125" s="152">
        <v>41851</v>
      </c>
      <c r="E125" s="153" t="s">
        <v>213</v>
      </c>
      <c r="F125" s="34" t="s">
        <v>209</v>
      </c>
      <c r="G125" s="9" t="s">
        <v>5</v>
      </c>
      <c r="H125" s="10">
        <v>12484</v>
      </c>
      <c r="I125" s="10">
        <v>12484</v>
      </c>
      <c r="J125" s="10">
        <v>12484</v>
      </c>
      <c r="K125" s="10">
        <v>12484</v>
      </c>
      <c r="L125" s="10">
        <v>12484</v>
      </c>
      <c r="M125" s="10">
        <v>12484</v>
      </c>
      <c r="N125" s="10">
        <v>12484</v>
      </c>
      <c r="O125" s="10">
        <v>146679</v>
      </c>
      <c r="P125" s="10">
        <v>234067</v>
      </c>
    </row>
    <row r="126" spans="1:16" ht="15.75" customHeight="1" x14ac:dyDescent="0.25">
      <c r="A126" s="128"/>
      <c r="B126" s="150"/>
      <c r="C126" s="151"/>
      <c r="D126" s="152"/>
      <c r="E126" s="153"/>
      <c r="F126" s="16" t="s">
        <v>210</v>
      </c>
      <c r="G126" s="13" t="s">
        <v>8</v>
      </c>
      <c r="H126" s="14">
        <v>5797</v>
      </c>
      <c r="I126" s="14">
        <v>5568</v>
      </c>
      <c r="J126" s="14">
        <v>5264</v>
      </c>
      <c r="K126" s="14">
        <v>4934</v>
      </c>
      <c r="L126" s="14">
        <v>4617</v>
      </c>
      <c r="M126" s="14">
        <v>4301</v>
      </c>
      <c r="N126" s="14">
        <v>3997</v>
      </c>
      <c r="O126" s="67">
        <v>23138</v>
      </c>
      <c r="P126" s="14">
        <v>57616</v>
      </c>
    </row>
    <row r="127" spans="1:16" ht="15.75" customHeight="1" x14ac:dyDescent="0.25">
      <c r="A127" s="129"/>
      <c r="B127" s="150"/>
      <c r="C127" s="151"/>
      <c r="D127" s="152"/>
      <c r="E127" s="153"/>
      <c r="F127" s="11"/>
      <c r="G127" s="11" t="s">
        <v>99</v>
      </c>
      <c r="H127" s="12">
        <v>18281</v>
      </c>
      <c r="I127" s="12">
        <v>18052</v>
      </c>
      <c r="J127" s="12">
        <v>17748</v>
      </c>
      <c r="K127" s="12">
        <v>17418</v>
      </c>
      <c r="L127" s="12">
        <v>17101</v>
      </c>
      <c r="M127" s="12">
        <v>16785</v>
      </c>
      <c r="N127" s="12">
        <v>16481</v>
      </c>
      <c r="O127" s="12">
        <v>169817</v>
      </c>
      <c r="P127" s="84">
        <v>291683</v>
      </c>
    </row>
    <row r="128" spans="1:16" ht="16.5" customHeight="1" x14ac:dyDescent="0.25">
      <c r="A128" s="127">
        <f t="shared" ref="A128" si="23">A125+1</f>
        <v>41</v>
      </c>
      <c r="B128" s="150" t="s">
        <v>11</v>
      </c>
      <c r="C128" s="151" t="s">
        <v>73</v>
      </c>
      <c r="D128" s="152">
        <v>41851</v>
      </c>
      <c r="E128" s="153" t="s">
        <v>213</v>
      </c>
      <c r="F128" s="34" t="s">
        <v>212</v>
      </c>
      <c r="G128" s="9" t="s">
        <v>5</v>
      </c>
      <c r="H128" s="10">
        <v>5864</v>
      </c>
      <c r="I128" s="10">
        <v>5864</v>
      </c>
      <c r="J128" s="10">
        <v>5864</v>
      </c>
      <c r="K128" s="10">
        <v>5864</v>
      </c>
      <c r="L128" s="10">
        <v>5864</v>
      </c>
      <c r="M128" s="10">
        <v>5864</v>
      </c>
      <c r="N128" s="10">
        <v>5864</v>
      </c>
      <c r="O128" s="10">
        <v>68889</v>
      </c>
      <c r="P128" s="10">
        <v>109937</v>
      </c>
    </row>
    <row r="129" spans="1:16" ht="15" customHeight="1" x14ac:dyDescent="0.25">
      <c r="A129" s="128"/>
      <c r="B129" s="150"/>
      <c r="C129" s="151"/>
      <c r="D129" s="152"/>
      <c r="E129" s="153"/>
      <c r="F129" s="16" t="s">
        <v>211</v>
      </c>
      <c r="G129" s="13" t="s">
        <v>8</v>
      </c>
      <c r="H129" s="14">
        <v>2722</v>
      </c>
      <c r="I129" s="14">
        <v>2615</v>
      </c>
      <c r="J129" s="14">
        <v>2473</v>
      </c>
      <c r="K129" s="46">
        <v>2318</v>
      </c>
      <c r="L129" s="46">
        <v>2169</v>
      </c>
      <c r="M129" s="46">
        <v>2020</v>
      </c>
      <c r="N129" s="46">
        <v>1877</v>
      </c>
      <c r="O129" s="67">
        <v>10865</v>
      </c>
      <c r="P129" s="14">
        <v>27059</v>
      </c>
    </row>
    <row r="130" spans="1:16" ht="15" customHeight="1" x14ac:dyDescent="0.25">
      <c r="A130" s="129"/>
      <c r="B130" s="150"/>
      <c r="C130" s="151"/>
      <c r="D130" s="152"/>
      <c r="E130" s="153"/>
      <c r="F130" s="11"/>
      <c r="G130" s="11" t="s">
        <v>99</v>
      </c>
      <c r="H130" s="12">
        <v>8586</v>
      </c>
      <c r="I130" s="12">
        <v>8479</v>
      </c>
      <c r="J130" s="12">
        <v>8337</v>
      </c>
      <c r="K130" s="12">
        <v>8182</v>
      </c>
      <c r="L130" s="12">
        <v>8033</v>
      </c>
      <c r="M130" s="12">
        <v>7884</v>
      </c>
      <c r="N130" s="12">
        <v>7741</v>
      </c>
      <c r="O130" s="12">
        <v>79754</v>
      </c>
      <c r="P130" s="84">
        <v>136996</v>
      </c>
    </row>
    <row r="131" spans="1:16" ht="14.25" customHeight="1" x14ac:dyDescent="0.25">
      <c r="A131" s="127">
        <f t="shared" ref="A131:A134" si="24">A128+1</f>
        <v>42</v>
      </c>
      <c r="B131" s="150" t="s">
        <v>11</v>
      </c>
      <c r="C131" s="151" t="s">
        <v>19</v>
      </c>
      <c r="D131" s="152">
        <v>41962</v>
      </c>
      <c r="E131" s="153" t="s">
        <v>136</v>
      </c>
      <c r="F131" s="34" t="s">
        <v>214</v>
      </c>
      <c r="G131" s="9" t="s">
        <v>5</v>
      </c>
      <c r="H131" s="10">
        <v>17932</v>
      </c>
      <c r="I131" s="10">
        <v>17932</v>
      </c>
      <c r="J131" s="10">
        <v>17917</v>
      </c>
      <c r="K131" s="10">
        <v>0</v>
      </c>
      <c r="L131" s="15">
        <v>0</v>
      </c>
      <c r="M131" s="10">
        <v>0</v>
      </c>
      <c r="N131" s="10">
        <v>0</v>
      </c>
      <c r="O131" s="10">
        <v>0</v>
      </c>
      <c r="P131" s="10">
        <v>53781</v>
      </c>
    </row>
    <row r="132" spans="1:16" ht="14.25" customHeight="1" x14ac:dyDescent="0.25">
      <c r="A132" s="128"/>
      <c r="B132" s="150"/>
      <c r="C132" s="151"/>
      <c r="D132" s="152"/>
      <c r="E132" s="153"/>
      <c r="F132" s="16" t="s">
        <v>215</v>
      </c>
      <c r="G132" s="13" t="s">
        <v>8</v>
      </c>
      <c r="H132" s="14">
        <v>1320</v>
      </c>
      <c r="I132" s="14">
        <v>837</v>
      </c>
      <c r="J132" s="14">
        <v>384</v>
      </c>
      <c r="K132" s="46">
        <v>24</v>
      </c>
      <c r="L132" s="17">
        <v>0</v>
      </c>
      <c r="M132" s="14">
        <v>0</v>
      </c>
      <c r="N132" s="46">
        <v>0</v>
      </c>
      <c r="O132" s="14">
        <v>0</v>
      </c>
      <c r="P132" s="14">
        <v>2565</v>
      </c>
    </row>
    <row r="133" spans="1:16" ht="14.25" customHeight="1" x14ac:dyDescent="0.25">
      <c r="A133" s="129"/>
      <c r="B133" s="198"/>
      <c r="C133" s="201"/>
      <c r="D133" s="200"/>
      <c r="E133" s="175"/>
      <c r="F133" s="22"/>
      <c r="G133" s="22" t="s">
        <v>99</v>
      </c>
      <c r="H133" s="12">
        <v>19252</v>
      </c>
      <c r="I133" s="12">
        <v>18769</v>
      </c>
      <c r="J133" s="12">
        <v>18301</v>
      </c>
      <c r="K133" s="12">
        <v>24</v>
      </c>
      <c r="L133" s="12">
        <v>0</v>
      </c>
      <c r="M133" s="12">
        <v>0</v>
      </c>
      <c r="N133" s="12">
        <v>0</v>
      </c>
      <c r="O133" s="12">
        <v>0</v>
      </c>
      <c r="P133" s="84">
        <v>56346</v>
      </c>
    </row>
    <row r="134" spans="1:16" ht="14.25" customHeight="1" x14ac:dyDescent="0.25">
      <c r="A134" s="127">
        <f t="shared" si="24"/>
        <v>43</v>
      </c>
      <c r="B134" s="150" t="s">
        <v>11</v>
      </c>
      <c r="C134" s="160" t="s">
        <v>561</v>
      </c>
      <c r="D134" s="152">
        <v>41962</v>
      </c>
      <c r="E134" s="153" t="s">
        <v>216</v>
      </c>
      <c r="F134" s="34" t="s">
        <v>217</v>
      </c>
      <c r="G134" s="9" t="s">
        <v>5</v>
      </c>
      <c r="H134" s="10">
        <v>13868</v>
      </c>
      <c r="I134" s="10">
        <v>13868</v>
      </c>
      <c r="J134" s="10">
        <v>13868</v>
      </c>
      <c r="K134" s="10">
        <v>13868</v>
      </c>
      <c r="L134" s="10">
        <v>13868</v>
      </c>
      <c r="M134" s="10">
        <v>13868</v>
      </c>
      <c r="N134" s="10">
        <v>13868</v>
      </c>
      <c r="O134" s="10">
        <v>27701</v>
      </c>
      <c r="P134" s="10">
        <v>124777</v>
      </c>
    </row>
    <row r="135" spans="1:16" ht="14.25" customHeight="1" x14ac:dyDescent="0.25">
      <c r="A135" s="128"/>
      <c r="B135" s="150"/>
      <c r="C135" s="151"/>
      <c r="D135" s="152"/>
      <c r="E135" s="153"/>
      <c r="F135" s="16" t="s">
        <v>218</v>
      </c>
      <c r="G135" s="13" t="s">
        <v>8</v>
      </c>
      <c r="H135" s="14">
        <v>3164</v>
      </c>
      <c r="I135" s="14">
        <v>2752</v>
      </c>
      <c r="J135" s="14">
        <v>2411</v>
      </c>
      <c r="K135" s="46">
        <v>2052</v>
      </c>
      <c r="L135" s="46">
        <v>1701</v>
      </c>
      <c r="M135" s="46">
        <v>1350</v>
      </c>
      <c r="N135" s="46">
        <v>1002</v>
      </c>
      <c r="O135" s="67">
        <v>954</v>
      </c>
      <c r="P135" s="14">
        <v>15386</v>
      </c>
    </row>
    <row r="136" spans="1:16" ht="14.25" customHeight="1" x14ac:dyDescent="0.25">
      <c r="A136" s="129"/>
      <c r="B136" s="150"/>
      <c r="C136" s="151"/>
      <c r="D136" s="152"/>
      <c r="E136" s="153"/>
      <c r="F136" s="11"/>
      <c r="G136" s="11" t="s">
        <v>99</v>
      </c>
      <c r="H136" s="12">
        <v>17032</v>
      </c>
      <c r="I136" s="12">
        <v>16620</v>
      </c>
      <c r="J136" s="12">
        <v>16279</v>
      </c>
      <c r="K136" s="12">
        <v>15920</v>
      </c>
      <c r="L136" s="12">
        <v>15569</v>
      </c>
      <c r="M136" s="12">
        <v>15218</v>
      </c>
      <c r="N136" s="12">
        <v>14870</v>
      </c>
      <c r="O136" s="12">
        <v>28655</v>
      </c>
      <c r="P136" s="84">
        <v>140163</v>
      </c>
    </row>
    <row r="137" spans="1:16" ht="16.5" customHeight="1" x14ac:dyDescent="0.25">
      <c r="A137" s="127">
        <f t="shared" ref="A137" si="25">A134+1</f>
        <v>44</v>
      </c>
      <c r="B137" s="150" t="s">
        <v>11</v>
      </c>
      <c r="C137" s="151" t="s">
        <v>20</v>
      </c>
      <c r="D137" s="152">
        <v>41989</v>
      </c>
      <c r="E137" s="153" t="s">
        <v>219</v>
      </c>
      <c r="F137" s="34" t="s">
        <v>220</v>
      </c>
      <c r="G137" s="9" t="s">
        <v>5</v>
      </c>
      <c r="H137" s="10">
        <v>6180</v>
      </c>
      <c r="I137" s="10">
        <v>6180</v>
      </c>
      <c r="J137" s="10">
        <v>6180</v>
      </c>
      <c r="K137" s="10">
        <v>6173</v>
      </c>
      <c r="L137" s="10">
        <v>0</v>
      </c>
      <c r="M137" s="10">
        <v>0</v>
      </c>
      <c r="N137" s="10">
        <v>0</v>
      </c>
      <c r="O137" s="10">
        <v>0</v>
      </c>
      <c r="P137" s="10">
        <v>24713</v>
      </c>
    </row>
    <row r="138" spans="1:16" ht="16.95" customHeight="1" x14ac:dyDescent="0.25">
      <c r="A138" s="128"/>
      <c r="B138" s="150"/>
      <c r="C138" s="151"/>
      <c r="D138" s="152"/>
      <c r="E138" s="153"/>
      <c r="F138" s="16" t="s">
        <v>221</v>
      </c>
      <c r="G138" s="13" t="s">
        <v>8</v>
      </c>
      <c r="H138" s="14">
        <v>631</v>
      </c>
      <c r="I138" s="14">
        <v>448</v>
      </c>
      <c r="J138" s="14">
        <v>289</v>
      </c>
      <c r="K138" s="46">
        <v>130</v>
      </c>
      <c r="L138" s="46">
        <v>6</v>
      </c>
      <c r="M138" s="14">
        <v>0</v>
      </c>
      <c r="N138" s="46">
        <v>0</v>
      </c>
      <c r="O138" s="46">
        <v>0</v>
      </c>
      <c r="P138" s="14">
        <v>1504</v>
      </c>
    </row>
    <row r="139" spans="1:16" ht="16.5" customHeight="1" x14ac:dyDescent="0.25">
      <c r="A139" s="129"/>
      <c r="B139" s="150"/>
      <c r="C139" s="151"/>
      <c r="D139" s="152"/>
      <c r="E139" s="153"/>
      <c r="F139" s="11"/>
      <c r="G139" s="11" t="s">
        <v>99</v>
      </c>
      <c r="H139" s="12">
        <v>6811</v>
      </c>
      <c r="I139" s="12">
        <v>6628</v>
      </c>
      <c r="J139" s="12">
        <v>6469</v>
      </c>
      <c r="K139" s="64">
        <v>6303</v>
      </c>
      <c r="L139" s="64">
        <v>6</v>
      </c>
      <c r="M139" s="12">
        <v>0</v>
      </c>
      <c r="N139" s="12">
        <v>0</v>
      </c>
      <c r="O139" s="64">
        <v>0</v>
      </c>
      <c r="P139" s="84">
        <v>26217</v>
      </c>
    </row>
    <row r="140" spans="1:16" ht="15" customHeight="1" x14ac:dyDescent="0.25">
      <c r="A140" s="127">
        <f t="shared" ref="A140" si="26">A137+1</f>
        <v>45</v>
      </c>
      <c r="B140" s="150" t="s">
        <v>11</v>
      </c>
      <c r="C140" s="151" t="s">
        <v>75</v>
      </c>
      <c r="D140" s="152">
        <v>42103</v>
      </c>
      <c r="E140" s="153" t="s">
        <v>224</v>
      </c>
      <c r="F140" s="34" t="s">
        <v>222</v>
      </c>
      <c r="G140" s="9" t="s">
        <v>5</v>
      </c>
      <c r="H140" s="10">
        <v>2232</v>
      </c>
      <c r="I140" s="10">
        <v>2232</v>
      </c>
      <c r="J140" s="10">
        <v>2232</v>
      </c>
      <c r="K140" s="10">
        <v>2232</v>
      </c>
      <c r="L140" s="10">
        <v>2232</v>
      </c>
      <c r="M140" s="10">
        <v>2232</v>
      </c>
      <c r="N140" s="10">
        <v>2232</v>
      </c>
      <c r="O140" s="10">
        <v>27332</v>
      </c>
      <c r="P140" s="10">
        <v>42956</v>
      </c>
    </row>
    <row r="141" spans="1:16" ht="15.75" customHeight="1" x14ac:dyDescent="0.25">
      <c r="A141" s="128"/>
      <c r="B141" s="150"/>
      <c r="C141" s="151"/>
      <c r="D141" s="152"/>
      <c r="E141" s="153"/>
      <c r="F141" s="16" t="s">
        <v>223</v>
      </c>
      <c r="G141" s="13" t="s">
        <v>8</v>
      </c>
      <c r="H141" s="66">
        <v>1104</v>
      </c>
      <c r="I141" s="66">
        <v>1023</v>
      </c>
      <c r="J141" s="14">
        <v>969</v>
      </c>
      <c r="K141" s="46">
        <v>910</v>
      </c>
      <c r="L141" s="46">
        <v>853</v>
      </c>
      <c r="M141" s="46">
        <v>797</v>
      </c>
      <c r="N141" s="46">
        <v>742</v>
      </c>
      <c r="O141" s="67">
        <v>4485</v>
      </c>
      <c r="P141" s="14">
        <v>10883</v>
      </c>
    </row>
    <row r="142" spans="1:16" ht="15.75" customHeight="1" x14ac:dyDescent="0.25">
      <c r="A142" s="129"/>
      <c r="B142" s="150"/>
      <c r="C142" s="151"/>
      <c r="D142" s="152"/>
      <c r="E142" s="153"/>
      <c r="F142" s="11"/>
      <c r="G142" s="11" t="s">
        <v>99</v>
      </c>
      <c r="H142" s="12">
        <v>3336</v>
      </c>
      <c r="I142" s="12">
        <v>3255</v>
      </c>
      <c r="J142" s="12">
        <v>3201</v>
      </c>
      <c r="K142" s="12">
        <v>3142</v>
      </c>
      <c r="L142" s="12">
        <v>3085</v>
      </c>
      <c r="M142" s="12">
        <v>3029</v>
      </c>
      <c r="N142" s="12">
        <v>2974</v>
      </c>
      <c r="O142" s="12">
        <v>31817</v>
      </c>
      <c r="P142" s="84">
        <v>53839</v>
      </c>
    </row>
    <row r="143" spans="1:16" ht="18.600000000000001" customHeight="1" x14ac:dyDescent="0.25">
      <c r="A143" s="127">
        <f t="shared" ref="A143" si="27">A140+1</f>
        <v>46</v>
      </c>
      <c r="B143" s="150" t="s">
        <v>11</v>
      </c>
      <c r="C143" s="151" t="s">
        <v>21</v>
      </c>
      <c r="D143" s="152">
        <v>42207</v>
      </c>
      <c r="E143" s="153" t="s">
        <v>227</v>
      </c>
      <c r="F143" s="34" t="s">
        <v>225</v>
      </c>
      <c r="G143" s="9" t="s">
        <v>5</v>
      </c>
      <c r="H143" s="10">
        <v>25352</v>
      </c>
      <c r="I143" s="10">
        <v>25352</v>
      </c>
      <c r="J143" s="10">
        <v>25352</v>
      </c>
      <c r="K143" s="10">
        <v>25352</v>
      </c>
      <c r="L143" s="10">
        <v>18998</v>
      </c>
      <c r="M143" s="10">
        <v>0</v>
      </c>
      <c r="N143" s="10">
        <v>0</v>
      </c>
      <c r="O143" s="10">
        <v>0</v>
      </c>
      <c r="P143" s="10">
        <v>120406</v>
      </c>
    </row>
    <row r="144" spans="1:16" ht="15.75" customHeight="1" x14ac:dyDescent="0.25">
      <c r="A144" s="128"/>
      <c r="B144" s="150"/>
      <c r="C144" s="151"/>
      <c r="D144" s="152"/>
      <c r="E144" s="153"/>
      <c r="F144" s="16" t="s">
        <v>226</v>
      </c>
      <c r="G144" s="13" t="s">
        <v>8</v>
      </c>
      <c r="H144" s="14">
        <v>2910</v>
      </c>
      <c r="I144" s="14">
        <v>2310</v>
      </c>
      <c r="J144" s="14">
        <v>1671</v>
      </c>
      <c r="K144" s="46">
        <v>1023</v>
      </c>
      <c r="L144" s="46">
        <v>354</v>
      </c>
      <c r="M144" s="46">
        <v>0</v>
      </c>
      <c r="N144" s="46">
        <v>0</v>
      </c>
      <c r="O144" s="46">
        <v>0</v>
      </c>
      <c r="P144" s="14">
        <v>8268</v>
      </c>
    </row>
    <row r="145" spans="1:16" ht="15.75" customHeight="1" x14ac:dyDescent="0.25">
      <c r="A145" s="129"/>
      <c r="B145" s="150"/>
      <c r="C145" s="151"/>
      <c r="D145" s="152"/>
      <c r="E145" s="153"/>
      <c r="F145" s="11"/>
      <c r="G145" s="11" t="s">
        <v>99</v>
      </c>
      <c r="H145" s="12">
        <v>28262</v>
      </c>
      <c r="I145" s="12">
        <v>27662</v>
      </c>
      <c r="J145" s="12">
        <v>27023</v>
      </c>
      <c r="K145" s="12">
        <v>26375</v>
      </c>
      <c r="L145" s="12">
        <v>19352</v>
      </c>
      <c r="M145" s="12">
        <v>0</v>
      </c>
      <c r="N145" s="12">
        <v>0</v>
      </c>
      <c r="O145" s="12">
        <v>0</v>
      </c>
      <c r="P145" s="84">
        <v>128674</v>
      </c>
    </row>
    <row r="146" spans="1:16" ht="16.95" customHeight="1" x14ac:dyDescent="0.25">
      <c r="A146" s="127">
        <f t="shared" ref="A146" si="28">A143+1</f>
        <v>47</v>
      </c>
      <c r="B146" s="150" t="s">
        <v>11</v>
      </c>
      <c r="C146" s="151" t="s">
        <v>22</v>
      </c>
      <c r="D146" s="152">
        <v>42207</v>
      </c>
      <c r="E146" s="153" t="s">
        <v>228</v>
      </c>
      <c r="F146" s="34" t="s">
        <v>229</v>
      </c>
      <c r="G146" s="9" t="s">
        <v>5</v>
      </c>
      <c r="H146" s="10">
        <v>4872</v>
      </c>
      <c r="I146" s="10">
        <v>4872</v>
      </c>
      <c r="J146" s="10">
        <v>4872</v>
      </c>
      <c r="K146" s="10">
        <v>4872</v>
      </c>
      <c r="L146" s="10">
        <v>4872</v>
      </c>
      <c r="M146" s="10">
        <v>4872</v>
      </c>
      <c r="N146" s="10">
        <v>4872</v>
      </c>
      <c r="O146" s="10">
        <v>13367</v>
      </c>
      <c r="P146" s="10">
        <v>47471</v>
      </c>
    </row>
    <row r="147" spans="1:16" ht="16.5" customHeight="1" x14ac:dyDescent="0.25">
      <c r="A147" s="128"/>
      <c r="B147" s="150"/>
      <c r="C147" s="151"/>
      <c r="D147" s="152"/>
      <c r="E147" s="153"/>
      <c r="F147" s="16" t="s">
        <v>230</v>
      </c>
      <c r="G147" s="13" t="s">
        <v>8</v>
      </c>
      <c r="H147" s="14">
        <v>1166</v>
      </c>
      <c r="I147" s="14">
        <v>1061</v>
      </c>
      <c r="J147" s="14">
        <v>939</v>
      </c>
      <c r="K147" s="46">
        <v>813</v>
      </c>
      <c r="L147" s="46">
        <v>690</v>
      </c>
      <c r="M147" s="46">
        <v>567</v>
      </c>
      <c r="N147" s="46">
        <v>444</v>
      </c>
      <c r="O147" s="67">
        <v>583</v>
      </c>
      <c r="P147" s="14">
        <v>6263</v>
      </c>
    </row>
    <row r="148" spans="1:16" ht="16.5" customHeight="1" x14ac:dyDescent="0.25">
      <c r="A148" s="129"/>
      <c r="B148" s="198"/>
      <c r="C148" s="201"/>
      <c r="D148" s="200"/>
      <c r="E148" s="175"/>
      <c r="F148" s="22"/>
      <c r="G148" s="22" t="s">
        <v>99</v>
      </c>
      <c r="H148" s="12">
        <v>6038</v>
      </c>
      <c r="I148" s="12">
        <v>5933</v>
      </c>
      <c r="J148" s="12">
        <v>5811</v>
      </c>
      <c r="K148" s="12">
        <v>5685</v>
      </c>
      <c r="L148" s="12">
        <v>5562</v>
      </c>
      <c r="M148" s="12">
        <v>5439</v>
      </c>
      <c r="N148" s="12">
        <v>5316</v>
      </c>
      <c r="O148" s="12">
        <v>13950</v>
      </c>
      <c r="P148" s="84">
        <v>53734</v>
      </c>
    </row>
    <row r="149" spans="1:16" ht="15" customHeight="1" x14ac:dyDescent="0.25">
      <c r="A149" s="127">
        <f t="shared" ref="A149" si="29">A146+1</f>
        <v>48</v>
      </c>
      <c r="B149" s="150" t="s">
        <v>11</v>
      </c>
      <c r="C149" s="151" t="s">
        <v>54</v>
      </c>
      <c r="D149" s="152">
        <v>42214</v>
      </c>
      <c r="E149" s="153" t="s">
        <v>227</v>
      </c>
      <c r="F149" s="34" t="s">
        <v>231</v>
      </c>
      <c r="G149" s="9" t="s">
        <v>5</v>
      </c>
      <c r="H149" s="10">
        <v>17356</v>
      </c>
      <c r="I149" s="10">
        <v>17356</v>
      </c>
      <c r="J149" s="10">
        <v>17356</v>
      </c>
      <c r="K149" s="10">
        <v>17356</v>
      </c>
      <c r="L149" s="10">
        <v>13013</v>
      </c>
      <c r="M149" s="10">
        <v>0</v>
      </c>
      <c r="N149" s="10">
        <v>0</v>
      </c>
      <c r="O149" s="10">
        <v>0</v>
      </c>
      <c r="P149" s="10">
        <v>82437</v>
      </c>
    </row>
    <row r="150" spans="1:16" ht="15" customHeight="1" x14ac:dyDescent="0.25">
      <c r="A150" s="128"/>
      <c r="B150" s="150"/>
      <c r="C150" s="151"/>
      <c r="D150" s="152"/>
      <c r="E150" s="153"/>
      <c r="F150" s="35" t="s">
        <v>232</v>
      </c>
      <c r="G150" s="13" t="s">
        <v>8</v>
      </c>
      <c r="H150" s="14">
        <v>1958</v>
      </c>
      <c r="I150" s="14">
        <v>1581</v>
      </c>
      <c r="J150" s="14">
        <v>1144</v>
      </c>
      <c r="K150" s="46">
        <v>701</v>
      </c>
      <c r="L150" s="46">
        <v>242</v>
      </c>
      <c r="M150" s="46">
        <v>0</v>
      </c>
      <c r="N150" s="14">
        <v>0</v>
      </c>
      <c r="O150" s="46">
        <v>0</v>
      </c>
      <c r="P150" s="14">
        <v>5626</v>
      </c>
    </row>
    <row r="151" spans="1:16" ht="15" customHeight="1" x14ac:dyDescent="0.25">
      <c r="A151" s="129"/>
      <c r="B151" s="150"/>
      <c r="C151" s="151"/>
      <c r="D151" s="152"/>
      <c r="E151" s="153"/>
      <c r="F151" s="11"/>
      <c r="G151" s="11" t="s">
        <v>99</v>
      </c>
      <c r="H151" s="12">
        <v>19314</v>
      </c>
      <c r="I151" s="12">
        <v>18937</v>
      </c>
      <c r="J151" s="12">
        <v>18500</v>
      </c>
      <c r="K151" s="12">
        <v>18057</v>
      </c>
      <c r="L151" s="12">
        <v>13255</v>
      </c>
      <c r="M151" s="12">
        <v>0</v>
      </c>
      <c r="N151" s="12">
        <v>0</v>
      </c>
      <c r="O151" s="12">
        <v>0</v>
      </c>
      <c r="P151" s="84">
        <v>88063</v>
      </c>
    </row>
    <row r="152" spans="1:16" ht="15.75" customHeight="1" x14ac:dyDescent="0.25">
      <c r="A152" s="127">
        <f t="shared" ref="A152" si="30">A149+1</f>
        <v>49</v>
      </c>
      <c r="B152" s="150" t="s">
        <v>11</v>
      </c>
      <c r="C152" s="151" t="s">
        <v>61</v>
      </c>
      <c r="D152" s="152">
        <v>42215</v>
      </c>
      <c r="E152" s="153" t="s">
        <v>228</v>
      </c>
      <c r="F152" s="34" t="s">
        <v>233</v>
      </c>
      <c r="G152" s="9" t="s">
        <v>5</v>
      </c>
      <c r="H152" s="10">
        <v>14224</v>
      </c>
      <c r="I152" s="10">
        <v>14224</v>
      </c>
      <c r="J152" s="10">
        <v>14224</v>
      </c>
      <c r="K152" s="10">
        <v>14224</v>
      </c>
      <c r="L152" s="10">
        <v>14224</v>
      </c>
      <c r="M152" s="10">
        <v>14224</v>
      </c>
      <c r="N152" s="10">
        <v>14224</v>
      </c>
      <c r="O152" s="10">
        <v>39094</v>
      </c>
      <c r="P152" s="10">
        <v>138662</v>
      </c>
    </row>
    <row r="153" spans="1:16" ht="12.75" customHeight="1" x14ac:dyDescent="0.25">
      <c r="A153" s="128"/>
      <c r="B153" s="150"/>
      <c r="C153" s="151"/>
      <c r="D153" s="152"/>
      <c r="E153" s="153"/>
      <c r="F153" s="16" t="s">
        <v>234</v>
      </c>
      <c r="G153" s="13" t="s">
        <v>8</v>
      </c>
      <c r="H153" s="14">
        <v>3350</v>
      </c>
      <c r="I153" s="66">
        <v>3098</v>
      </c>
      <c r="J153" s="14">
        <v>2745</v>
      </c>
      <c r="K153" s="46">
        <v>2377</v>
      </c>
      <c r="L153" s="46">
        <v>2016</v>
      </c>
      <c r="M153" s="46">
        <v>1656</v>
      </c>
      <c r="N153" s="46">
        <v>1300</v>
      </c>
      <c r="O153" s="46">
        <v>1707</v>
      </c>
      <c r="P153" s="14">
        <v>18249</v>
      </c>
    </row>
    <row r="154" spans="1:16" ht="17.25" customHeight="1" x14ac:dyDescent="0.25">
      <c r="A154" s="129"/>
      <c r="B154" s="150"/>
      <c r="C154" s="151"/>
      <c r="D154" s="152"/>
      <c r="E154" s="153"/>
      <c r="F154" s="11"/>
      <c r="G154" s="11" t="s">
        <v>99</v>
      </c>
      <c r="H154" s="12">
        <v>17574</v>
      </c>
      <c r="I154" s="12">
        <v>17322</v>
      </c>
      <c r="J154" s="12">
        <v>16969</v>
      </c>
      <c r="K154" s="12">
        <v>16601</v>
      </c>
      <c r="L154" s="12">
        <v>16240</v>
      </c>
      <c r="M154" s="12">
        <v>15880</v>
      </c>
      <c r="N154" s="12">
        <v>15524</v>
      </c>
      <c r="O154" s="12">
        <v>40801</v>
      </c>
      <c r="P154" s="84">
        <v>156911</v>
      </c>
    </row>
    <row r="155" spans="1:16" ht="15.75" customHeight="1" x14ac:dyDescent="0.25">
      <c r="A155" s="127">
        <f t="shared" ref="A155" si="31">A152+1</f>
        <v>50</v>
      </c>
      <c r="B155" s="150" t="s">
        <v>11</v>
      </c>
      <c r="C155" s="151" t="s">
        <v>23</v>
      </c>
      <c r="D155" s="203">
        <v>42298</v>
      </c>
      <c r="E155" s="153" t="s">
        <v>235</v>
      </c>
      <c r="F155" s="34" t="s">
        <v>236</v>
      </c>
      <c r="G155" s="9" t="s">
        <v>5</v>
      </c>
      <c r="H155" s="10">
        <v>2780</v>
      </c>
      <c r="I155" s="10">
        <v>2780</v>
      </c>
      <c r="J155" s="10">
        <v>2780</v>
      </c>
      <c r="K155" s="10">
        <v>2780</v>
      </c>
      <c r="L155" s="10">
        <v>2769</v>
      </c>
      <c r="M155" s="10">
        <v>0</v>
      </c>
      <c r="N155" s="10">
        <v>0</v>
      </c>
      <c r="O155" s="10">
        <v>0</v>
      </c>
      <c r="P155" s="10">
        <v>13889</v>
      </c>
    </row>
    <row r="156" spans="1:16" ht="15.75" customHeight="1" x14ac:dyDescent="0.25">
      <c r="A156" s="128"/>
      <c r="B156" s="150"/>
      <c r="C156" s="151"/>
      <c r="D156" s="203"/>
      <c r="E156" s="153"/>
      <c r="F156" s="16" t="s">
        <v>237</v>
      </c>
      <c r="G156" s="13" t="s">
        <v>8</v>
      </c>
      <c r="H156" s="14">
        <v>344</v>
      </c>
      <c r="I156" s="14">
        <v>270</v>
      </c>
      <c r="J156" s="14">
        <v>200</v>
      </c>
      <c r="K156" s="46">
        <v>130</v>
      </c>
      <c r="L156" s="46">
        <v>59</v>
      </c>
      <c r="M156" s="46">
        <v>1</v>
      </c>
      <c r="N156" s="14">
        <v>0</v>
      </c>
      <c r="O156" s="46">
        <v>0</v>
      </c>
      <c r="P156" s="14">
        <v>1004</v>
      </c>
    </row>
    <row r="157" spans="1:16" ht="15.75" customHeight="1" x14ac:dyDescent="0.25">
      <c r="A157" s="129"/>
      <c r="B157" s="150"/>
      <c r="C157" s="151"/>
      <c r="D157" s="203"/>
      <c r="E157" s="153"/>
      <c r="F157" s="11"/>
      <c r="G157" s="11" t="s">
        <v>99</v>
      </c>
      <c r="H157" s="12">
        <v>3124</v>
      </c>
      <c r="I157" s="12">
        <v>3050</v>
      </c>
      <c r="J157" s="12">
        <v>2980</v>
      </c>
      <c r="K157" s="12">
        <v>2910</v>
      </c>
      <c r="L157" s="12">
        <v>2828</v>
      </c>
      <c r="M157" s="12">
        <v>1</v>
      </c>
      <c r="N157" s="12">
        <v>0</v>
      </c>
      <c r="O157" s="12">
        <v>0</v>
      </c>
      <c r="P157" s="84">
        <v>14893</v>
      </c>
    </row>
    <row r="158" spans="1:16" ht="17.25" customHeight="1" x14ac:dyDescent="0.25">
      <c r="A158" s="127">
        <f t="shared" ref="A158:A161" si="32">A155+1</f>
        <v>51</v>
      </c>
      <c r="B158" s="150" t="s">
        <v>11</v>
      </c>
      <c r="C158" s="151" t="s">
        <v>24</v>
      </c>
      <c r="D158" s="152">
        <v>42612</v>
      </c>
      <c r="E158" s="153" t="s">
        <v>240</v>
      </c>
      <c r="F158" s="34" t="s">
        <v>238</v>
      </c>
      <c r="G158" s="9" t="s">
        <v>5</v>
      </c>
      <c r="H158" s="10">
        <v>20432</v>
      </c>
      <c r="I158" s="10">
        <v>20432</v>
      </c>
      <c r="J158" s="10">
        <v>20432</v>
      </c>
      <c r="K158" s="10">
        <v>20432</v>
      </c>
      <c r="L158" s="10">
        <v>20432</v>
      </c>
      <c r="M158" s="10">
        <v>20432</v>
      </c>
      <c r="N158" s="10">
        <v>20432</v>
      </c>
      <c r="O158" s="10">
        <v>76598</v>
      </c>
      <c r="P158" s="10">
        <v>219622</v>
      </c>
    </row>
    <row r="159" spans="1:16" ht="16.5" customHeight="1" x14ac:dyDescent="0.25">
      <c r="A159" s="128"/>
      <c r="B159" s="150"/>
      <c r="C159" s="151"/>
      <c r="D159" s="152"/>
      <c r="E159" s="153"/>
      <c r="F159" s="16" t="s">
        <v>239</v>
      </c>
      <c r="G159" s="13" t="s">
        <v>8</v>
      </c>
      <c r="H159" s="14">
        <v>5428</v>
      </c>
      <c r="I159" s="14">
        <v>4969</v>
      </c>
      <c r="J159" s="14">
        <v>4462</v>
      </c>
      <c r="K159" s="46">
        <v>3932</v>
      </c>
      <c r="L159" s="46">
        <v>3414</v>
      </c>
      <c r="M159" s="46">
        <v>2897</v>
      </c>
      <c r="N159" s="46">
        <v>2387</v>
      </c>
      <c r="O159" s="46">
        <v>4324</v>
      </c>
      <c r="P159" s="14">
        <v>31813</v>
      </c>
    </row>
    <row r="160" spans="1:16" ht="15.75" customHeight="1" x14ac:dyDescent="0.25">
      <c r="A160" s="129"/>
      <c r="B160" s="150"/>
      <c r="C160" s="151"/>
      <c r="D160" s="152"/>
      <c r="E160" s="153"/>
      <c r="F160" s="11"/>
      <c r="G160" s="11" t="s">
        <v>99</v>
      </c>
      <c r="H160" s="12">
        <v>25860</v>
      </c>
      <c r="I160" s="12">
        <v>25401</v>
      </c>
      <c r="J160" s="12">
        <v>24894</v>
      </c>
      <c r="K160" s="12">
        <v>24364</v>
      </c>
      <c r="L160" s="12">
        <v>23846</v>
      </c>
      <c r="M160" s="12">
        <v>23329</v>
      </c>
      <c r="N160" s="12">
        <v>22819</v>
      </c>
      <c r="O160" s="12">
        <v>80922</v>
      </c>
      <c r="P160" s="84">
        <v>251435</v>
      </c>
    </row>
    <row r="161" spans="1:16" ht="17.25" customHeight="1" x14ac:dyDescent="0.25">
      <c r="A161" s="127">
        <f t="shared" si="32"/>
        <v>52</v>
      </c>
      <c r="B161" s="150" t="s">
        <v>11</v>
      </c>
      <c r="C161" s="151" t="s">
        <v>25</v>
      </c>
      <c r="D161" s="152">
        <v>42884</v>
      </c>
      <c r="E161" s="153" t="s">
        <v>241</v>
      </c>
      <c r="F161" s="34" t="s">
        <v>242</v>
      </c>
      <c r="G161" s="9" t="s">
        <v>5</v>
      </c>
      <c r="H161" s="10">
        <v>11504</v>
      </c>
      <c r="I161" s="10">
        <v>11504</v>
      </c>
      <c r="J161" s="10">
        <v>11504</v>
      </c>
      <c r="K161" s="10">
        <v>11504</v>
      </c>
      <c r="L161" s="10">
        <v>11504</v>
      </c>
      <c r="M161" s="10">
        <v>11504</v>
      </c>
      <c r="N161" s="10">
        <v>11504</v>
      </c>
      <c r="O161" s="10">
        <v>109224</v>
      </c>
      <c r="P161" s="10">
        <v>189752</v>
      </c>
    </row>
    <row r="162" spans="1:16" ht="16.5" customHeight="1" x14ac:dyDescent="0.25">
      <c r="A162" s="128"/>
      <c r="B162" s="150"/>
      <c r="C162" s="151"/>
      <c r="D162" s="152"/>
      <c r="E162" s="153"/>
      <c r="F162" s="16" t="s">
        <v>243</v>
      </c>
      <c r="G162" s="13" t="s">
        <v>8</v>
      </c>
      <c r="H162" s="14">
        <v>4698</v>
      </c>
      <c r="I162" s="14">
        <v>4473</v>
      </c>
      <c r="J162" s="14">
        <v>4192</v>
      </c>
      <c r="K162" s="46">
        <v>3889</v>
      </c>
      <c r="L162" s="46">
        <v>3597</v>
      </c>
      <c r="M162" s="46">
        <v>3307</v>
      </c>
      <c r="N162" s="46">
        <v>3023</v>
      </c>
      <c r="O162" s="46">
        <v>14112</v>
      </c>
      <c r="P162" s="14">
        <v>41291</v>
      </c>
    </row>
    <row r="163" spans="1:16" ht="17.25" customHeight="1" x14ac:dyDescent="0.25">
      <c r="A163" s="129"/>
      <c r="B163" s="150"/>
      <c r="C163" s="151"/>
      <c r="D163" s="152"/>
      <c r="E163" s="153"/>
      <c r="F163" s="11"/>
      <c r="G163" s="11" t="s">
        <v>99</v>
      </c>
      <c r="H163" s="12">
        <v>16202</v>
      </c>
      <c r="I163" s="12">
        <v>15977</v>
      </c>
      <c r="J163" s="12">
        <v>15696</v>
      </c>
      <c r="K163" s="12">
        <v>15393</v>
      </c>
      <c r="L163" s="12">
        <v>15101</v>
      </c>
      <c r="M163" s="12">
        <v>14811</v>
      </c>
      <c r="N163" s="12">
        <v>14527</v>
      </c>
      <c r="O163" s="12">
        <v>123336</v>
      </c>
      <c r="P163" s="84">
        <v>231043</v>
      </c>
    </row>
    <row r="164" spans="1:16" ht="16.5" customHeight="1" x14ac:dyDescent="0.25">
      <c r="A164" s="127">
        <f t="shared" ref="A164" si="33">A161+1</f>
        <v>53</v>
      </c>
      <c r="B164" s="150" t="s">
        <v>11</v>
      </c>
      <c r="C164" s="151" t="s">
        <v>26</v>
      </c>
      <c r="D164" s="152">
        <v>42943</v>
      </c>
      <c r="E164" s="153" t="s">
        <v>246</v>
      </c>
      <c r="F164" s="34" t="s">
        <v>244</v>
      </c>
      <c r="G164" s="9" t="s">
        <v>5</v>
      </c>
      <c r="H164" s="10">
        <v>13872</v>
      </c>
      <c r="I164" s="10">
        <v>13872</v>
      </c>
      <c r="J164" s="10">
        <v>13872</v>
      </c>
      <c r="K164" s="10">
        <v>13872</v>
      </c>
      <c r="L164" s="10">
        <v>13872</v>
      </c>
      <c r="M164" s="10">
        <v>13872</v>
      </c>
      <c r="N164" s="10">
        <v>10403</v>
      </c>
      <c r="O164" s="10">
        <v>0</v>
      </c>
      <c r="P164" s="10">
        <v>93635</v>
      </c>
    </row>
    <row r="165" spans="1:16" ht="16.5" customHeight="1" x14ac:dyDescent="0.25">
      <c r="A165" s="128"/>
      <c r="B165" s="150"/>
      <c r="C165" s="151"/>
      <c r="D165" s="152"/>
      <c r="E165" s="153"/>
      <c r="F165" s="16" t="s">
        <v>245</v>
      </c>
      <c r="G165" s="13" t="s">
        <v>8</v>
      </c>
      <c r="H165" s="14">
        <v>2247</v>
      </c>
      <c r="I165" s="14">
        <v>1967</v>
      </c>
      <c r="J165" s="14">
        <v>1620</v>
      </c>
      <c r="K165" s="46">
        <v>1263</v>
      </c>
      <c r="L165" s="46">
        <v>912</v>
      </c>
      <c r="M165" s="46">
        <v>561</v>
      </c>
      <c r="N165" s="46">
        <v>196</v>
      </c>
      <c r="O165" s="46">
        <v>0</v>
      </c>
      <c r="P165" s="14">
        <v>8766</v>
      </c>
    </row>
    <row r="166" spans="1:16" ht="17.25" customHeight="1" x14ac:dyDescent="0.25">
      <c r="A166" s="129"/>
      <c r="B166" s="150"/>
      <c r="C166" s="151"/>
      <c r="D166" s="152"/>
      <c r="E166" s="153"/>
      <c r="F166" s="11"/>
      <c r="G166" s="11" t="s">
        <v>99</v>
      </c>
      <c r="H166" s="12">
        <v>16119</v>
      </c>
      <c r="I166" s="12">
        <v>15839</v>
      </c>
      <c r="J166" s="12">
        <v>15492</v>
      </c>
      <c r="K166" s="12">
        <v>15135</v>
      </c>
      <c r="L166" s="12">
        <v>14784</v>
      </c>
      <c r="M166" s="12">
        <v>14433</v>
      </c>
      <c r="N166" s="12">
        <v>10599</v>
      </c>
      <c r="O166" s="12">
        <v>0</v>
      </c>
      <c r="P166" s="84">
        <v>102401</v>
      </c>
    </row>
    <row r="167" spans="1:16" ht="17.25" customHeight="1" x14ac:dyDescent="0.25">
      <c r="A167" s="127">
        <f t="shared" ref="A167" si="34">A164+1</f>
        <v>54</v>
      </c>
      <c r="B167" s="150" t="s">
        <v>11</v>
      </c>
      <c r="C167" s="151" t="s">
        <v>27</v>
      </c>
      <c r="D167" s="152">
        <v>42957</v>
      </c>
      <c r="E167" s="153" t="s">
        <v>246</v>
      </c>
      <c r="F167" s="34" t="s">
        <v>247</v>
      </c>
      <c r="G167" s="9" t="s">
        <v>5</v>
      </c>
      <c r="H167" s="10">
        <v>7436</v>
      </c>
      <c r="I167" s="10">
        <v>7436</v>
      </c>
      <c r="J167" s="10">
        <v>7436</v>
      </c>
      <c r="K167" s="10">
        <v>7436</v>
      </c>
      <c r="L167" s="10">
        <v>7436</v>
      </c>
      <c r="M167" s="10">
        <v>7436</v>
      </c>
      <c r="N167" s="10">
        <v>5564</v>
      </c>
      <c r="O167" s="10">
        <v>0</v>
      </c>
      <c r="P167" s="10">
        <v>50180</v>
      </c>
    </row>
    <row r="168" spans="1:16" ht="15.75" customHeight="1" x14ac:dyDescent="0.25">
      <c r="A168" s="128"/>
      <c r="B168" s="150"/>
      <c r="C168" s="151"/>
      <c r="D168" s="152"/>
      <c r="E168" s="153"/>
      <c r="F168" s="16" t="s">
        <v>248</v>
      </c>
      <c r="G168" s="13" t="s">
        <v>8</v>
      </c>
      <c r="H168" s="14">
        <v>1226</v>
      </c>
      <c r="I168" s="14">
        <v>1055</v>
      </c>
      <c r="J168" s="14">
        <v>868</v>
      </c>
      <c r="K168" s="46">
        <v>677</v>
      </c>
      <c r="L168" s="46">
        <v>489</v>
      </c>
      <c r="M168" s="46">
        <v>300</v>
      </c>
      <c r="N168" s="46">
        <v>105</v>
      </c>
      <c r="O168" s="46">
        <v>104</v>
      </c>
      <c r="P168" s="14">
        <v>4824</v>
      </c>
    </row>
    <row r="169" spans="1:16" ht="17.25" customHeight="1" x14ac:dyDescent="0.25">
      <c r="A169" s="129"/>
      <c r="B169" s="150"/>
      <c r="C169" s="151"/>
      <c r="D169" s="152"/>
      <c r="E169" s="153"/>
      <c r="F169" s="11"/>
      <c r="G169" s="11" t="s">
        <v>99</v>
      </c>
      <c r="H169" s="12">
        <v>8662</v>
      </c>
      <c r="I169" s="12">
        <v>8491</v>
      </c>
      <c r="J169" s="12">
        <v>8304</v>
      </c>
      <c r="K169" s="12">
        <v>8113</v>
      </c>
      <c r="L169" s="12">
        <v>7925</v>
      </c>
      <c r="M169" s="12">
        <v>7736</v>
      </c>
      <c r="N169" s="12">
        <v>5669</v>
      </c>
      <c r="O169" s="12">
        <v>104</v>
      </c>
      <c r="P169" s="84">
        <v>55004</v>
      </c>
    </row>
    <row r="170" spans="1:16" ht="15.75" customHeight="1" x14ac:dyDescent="0.25">
      <c r="A170" s="127">
        <f t="shared" ref="A170" si="35">A167+1</f>
        <v>55</v>
      </c>
      <c r="B170" s="150" t="s">
        <v>11</v>
      </c>
      <c r="C170" s="160" t="s">
        <v>252</v>
      </c>
      <c r="D170" s="152">
        <v>42989</v>
      </c>
      <c r="E170" s="153" t="s">
        <v>249</v>
      </c>
      <c r="F170" s="34" t="s">
        <v>250</v>
      </c>
      <c r="G170" s="9" t="s">
        <v>5</v>
      </c>
      <c r="H170" s="10">
        <v>4660</v>
      </c>
      <c r="I170" s="10">
        <v>4660</v>
      </c>
      <c r="J170" s="10">
        <v>4660</v>
      </c>
      <c r="K170" s="10">
        <v>4660</v>
      </c>
      <c r="L170" s="10">
        <v>4660</v>
      </c>
      <c r="M170" s="10">
        <v>4660</v>
      </c>
      <c r="N170" s="10">
        <v>4660</v>
      </c>
      <c r="O170" s="10">
        <v>22133</v>
      </c>
      <c r="P170" s="10">
        <v>54753</v>
      </c>
    </row>
    <row r="171" spans="1:16" ht="14.25" customHeight="1" x14ac:dyDescent="0.25">
      <c r="A171" s="128"/>
      <c r="B171" s="150"/>
      <c r="C171" s="160"/>
      <c r="D171" s="152"/>
      <c r="E171" s="153"/>
      <c r="F171" s="16" t="s">
        <v>251</v>
      </c>
      <c r="G171" s="13" t="s">
        <v>8</v>
      </c>
      <c r="H171" s="14">
        <v>1360</v>
      </c>
      <c r="I171" s="14">
        <v>1251</v>
      </c>
      <c r="J171" s="14">
        <v>1136</v>
      </c>
      <c r="K171" s="46">
        <v>1015</v>
      </c>
      <c r="L171" s="46">
        <v>897</v>
      </c>
      <c r="M171" s="46">
        <v>779</v>
      </c>
      <c r="N171" s="46">
        <v>663</v>
      </c>
      <c r="O171" s="46">
        <v>1530</v>
      </c>
      <c r="P171" s="14">
        <v>8631</v>
      </c>
    </row>
    <row r="172" spans="1:16" ht="14.25" customHeight="1" x14ac:dyDescent="0.25">
      <c r="A172" s="129"/>
      <c r="B172" s="150"/>
      <c r="C172" s="160"/>
      <c r="D172" s="152"/>
      <c r="E172" s="153"/>
      <c r="F172" s="11"/>
      <c r="G172" s="11" t="s">
        <v>99</v>
      </c>
      <c r="H172" s="12">
        <v>6020</v>
      </c>
      <c r="I172" s="12">
        <v>5911</v>
      </c>
      <c r="J172" s="12">
        <v>5796</v>
      </c>
      <c r="K172" s="12">
        <v>5675</v>
      </c>
      <c r="L172" s="12">
        <v>5557</v>
      </c>
      <c r="M172" s="12">
        <v>5439</v>
      </c>
      <c r="N172" s="12">
        <v>5323</v>
      </c>
      <c r="O172" s="12">
        <v>23663</v>
      </c>
      <c r="P172" s="84">
        <v>63384</v>
      </c>
    </row>
    <row r="173" spans="1:16" ht="18.600000000000001" customHeight="1" x14ac:dyDescent="0.25">
      <c r="A173" s="127">
        <f t="shared" ref="A173" si="36">A170+1</f>
        <v>56</v>
      </c>
      <c r="B173" s="150" t="s">
        <v>11</v>
      </c>
      <c r="C173" s="151" t="s">
        <v>62</v>
      </c>
      <c r="D173" s="152">
        <v>42993</v>
      </c>
      <c r="E173" s="161" t="s">
        <v>116</v>
      </c>
      <c r="F173" s="34" t="s">
        <v>253</v>
      </c>
      <c r="G173" s="9" t="s">
        <v>5</v>
      </c>
      <c r="H173" s="10">
        <v>4876</v>
      </c>
      <c r="I173" s="10">
        <v>3650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5">
        <v>0</v>
      </c>
      <c r="P173" s="10">
        <v>8526</v>
      </c>
    </row>
    <row r="174" spans="1:16" ht="15" customHeight="1" x14ac:dyDescent="0.25">
      <c r="A174" s="128"/>
      <c r="B174" s="150"/>
      <c r="C174" s="151"/>
      <c r="D174" s="152"/>
      <c r="E174" s="161"/>
      <c r="F174" s="16" t="s">
        <v>254</v>
      </c>
      <c r="G174" s="13" t="s">
        <v>8</v>
      </c>
      <c r="H174" s="14">
        <v>196</v>
      </c>
      <c r="I174" s="14">
        <v>73</v>
      </c>
      <c r="J174" s="14">
        <v>0</v>
      </c>
      <c r="K174" s="14">
        <v>0</v>
      </c>
      <c r="L174" s="14">
        <v>0</v>
      </c>
      <c r="M174" s="14">
        <v>0</v>
      </c>
      <c r="N174" s="14">
        <v>0</v>
      </c>
      <c r="O174" s="17">
        <v>0</v>
      </c>
      <c r="P174" s="14">
        <v>269</v>
      </c>
    </row>
    <row r="175" spans="1:16" ht="15" customHeight="1" x14ac:dyDescent="0.25">
      <c r="A175" s="129"/>
      <c r="B175" s="150"/>
      <c r="C175" s="151"/>
      <c r="D175" s="152"/>
      <c r="E175" s="161"/>
      <c r="F175" s="11"/>
      <c r="G175" s="11" t="s">
        <v>99</v>
      </c>
      <c r="H175" s="12">
        <v>5072</v>
      </c>
      <c r="I175" s="12">
        <v>3723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  <c r="O175" s="12">
        <v>0</v>
      </c>
      <c r="P175" s="84">
        <v>8795</v>
      </c>
    </row>
    <row r="176" spans="1:16" ht="15" customHeight="1" x14ac:dyDescent="0.25">
      <c r="A176" s="127">
        <f t="shared" ref="A176" si="37">A173+1</f>
        <v>57</v>
      </c>
      <c r="B176" s="150" t="s">
        <v>11</v>
      </c>
      <c r="C176" s="151" t="s">
        <v>559</v>
      </c>
      <c r="D176" s="152">
        <v>43012</v>
      </c>
      <c r="E176" s="153" t="s">
        <v>116</v>
      </c>
      <c r="F176" s="34" t="s">
        <v>255</v>
      </c>
      <c r="G176" s="9" t="s">
        <v>5</v>
      </c>
      <c r="H176" s="10">
        <v>4276</v>
      </c>
      <c r="I176" s="10">
        <v>3199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  <c r="O176" s="15">
        <v>0</v>
      </c>
      <c r="P176" s="10">
        <v>7475</v>
      </c>
    </row>
    <row r="177" spans="1:16" ht="15" customHeight="1" x14ac:dyDescent="0.25">
      <c r="A177" s="128"/>
      <c r="B177" s="150"/>
      <c r="C177" s="151"/>
      <c r="D177" s="152"/>
      <c r="E177" s="153"/>
      <c r="F177" s="16" t="s">
        <v>256</v>
      </c>
      <c r="G177" s="13" t="s">
        <v>8</v>
      </c>
      <c r="H177" s="14">
        <v>174</v>
      </c>
      <c r="I177" s="14">
        <v>64</v>
      </c>
      <c r="J177" s="14">
        <v>0</v>
      </c>
      <c r="K177" s="14">
        <v>0</v>
      </c>
      <c r="L177" s="14">
        <v>0</v>
      </c>
      <c r="M177" s="14">
        <v>0</v>
      </c>
      <c r="N177" s="14">
        <v>0</v>
      </c>
      <c r="O177" s="17">
        <v>0</v>
      </c>
      <c r="P177" s="14">
        <v>238</v>
      </c>
    </row>
    <row r="178" spans="1:16" ht="15" customHeight="1" x14ac:dyDescent="0.25">
      <c r="A178" s="129"/>
      <c r="B178" s="150"/>
      <c r="C178" s="151"/>
      <c r="D178" s="152"/>
      <c r="E178" s="153"/>
      <c r="F178" s="11"/>
      <c r="G178" s="11" t="s">
        <v>99</v>
      </c>
      <c r="H178" s="12">
        <v>4450</v>
      </c>
      <c r="I178" s="12">
        <v>3263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  <c r="O178" s="12">
        <v>0</v>
      </c>
      <c r="P178" s="84">
        <v>7713</v>
      </c>
    </row>
    <row r="179" spans="1:16" ht="15" customHeight="1" x14ac:dyDescent="0.25">
      <c r="A179" s="127">
        <f t="shared" ref="A179" si="38">A176+1</f>
        <v>58</v>
      </c>
      <c r="B179" s="150" t="s">
        <v>11</v>
      </c>
      <c r="C179" s="151" t="s">
        <v>50</v>
      </c>
      <c r="D179" s="152">
        <v>43020</v>
      </c>
      <c r="E179" s="153" t="s">
        <v>116</v>
      </c>
      <c r="F179" s="34" t="s">
        <v>257</v>
      </c>
      <c r="G179" s="9" t="s">
        <v>5</v>
      </c>
      <c r="H179" s="10">
        <v>19988</v>
      </c>
      <c r="I179" s="10">
        <v>14984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  <c r="O179" s="15">
        <v>0</v>
      </c>
      <c r="P179" s="10">
        <v>34972</v>
      </c>
    </row>
    <row r="180" spans="1:16" ht="15" customHeight="1" x14ac:dyDescent="0.25">
      <c r="A180" s="128"/>
      <c r="B180" s="150"/>
      <c r="C180" s="151"/>
      <c r="D180" s="152"/>
      <c r="E180" s="153"/>
      <c r="F180" s="16" t="s">
        <v>258</v>
      </c>
      <c r="G180" s="13" t="s">
        <v>8</v>
      </c>
      <c r="H180" s="14">
        <v>816</v>
      </c>
      <c r="I180" s="14">
        <v>301</v>
      </c>
      <c r="J180" s="14">
        <v>0</v>
      </c>
      <c r="K180" s="14">
        <v>0</v>
      </c>
      <c r="L180" s="14">
        <v>0</v>
      </c>
      <c r="M180" s="14">
        <v>0</v>
      </c>
      <c r="N180" s="14">
        <v>0</v>
      </c>
      <c r="O180" s="17">
        <v>0</v>
      </c>
      <c r="P180" s="14">
        <v>1117</v>
      </c>
    </row>
    <row r="181" spans="1:16" ht="15" customHeight="1" x14ac:dyDescent="0.25">
      <c r="A181" s="129"/>
      <c r="B181" s="198"/>
      <c r="C181" s="201"/>
      <c r="D181" s="200"/>
      <c r="E181" s="175"/>
      <c r="F181" s="22"/>
      <c r="G181" s="22" t="s">
        <v>99</v>
      </c>
      <c r="H181" s="12">
        <v>20804</v>
      </c>
      <c r="I181" s="12">
        <v>15285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  <c r="O181" s="12">
        <v>0</v>
      </c>
      <c r="P181" s="84">
        <v>36089</v>
      </c>
    </row>
    <row r="182" spans="1:16" ht="15" customHeight="1" x14ac:dyDescent="0.25">
      <c r="A182" s="127">
        <f t="shared" ref="A182" si="39">A179+1</f>
        <v>59</v>
      </c>
      <c r="B182" s="150" t="s">
        <v>11</v>
      </c>
      <c r="C182" s="151" t="s">
        <v>28</v>
      </c>
      <c r="D182" s="152">
        <v>43027</v>
      </c>
      <c r="E182" s="153" t="s">
        <v>259</v>
      </c>
      <c r="F182" s="34" t="s">
        <v>260</v>
      </c>
      <c r="G182" s="9" t="s">
        <v>5</v>
      </c>
      <c r="H182" s="10">
        <v>6280</v>
      </c>
      <c r="I182" s="10">
        <v>6280</v>
      </c>
      <c r="J182" s="10">
        <v>6280</v>
      </c>
      <c r="K182" s="10">
        <v>6280</v>
      </c>
      <c r="L182" s="10">
        <v>6280</v>
      </c>
      <c r="M182" s="10">
        <v>6280</v>
      </c>
      <c r="N182" s="10">
        <v>6256</v>
      </c>
      <c r="O182" s="10">
        <v>0</v>
      </c>
      <c r="P182" s="10">
        <v>43936</v>
      </c>
    </row>
    <row r="183" spans="1:16" ht="15" customHeight="1" x14ac:dyDescent="0.25">
      <c r="A183" s="128"/>
      <c r="B183" s="150"/>
      <c r="C183" s="151"/>
      <c r="D183" s="152"/>
      <c r="E183" s="153"/>
      <c r="F183" s="16" t="s">
        <v>261</v>
      </c>
      <c r="G183" s="13" t="s">
        <v>8</v>
      </c>
      <c r="H183" s="14">
        <v>1095</v>
      </c>
      <c r="I183" s="14">
        <v>929</v>
      </c>
      <c r="J183" s="14">
        <v>772</v>
      </c>
      <c r="K183" s="46">
        <v>611</v>
      </c>
      <c r="L183" s="46">
        <v>452</v>
      </c>
      <c r="M183" s="46">
        <v>292</v>
      </c>
      <c r="N183" s="46">
        <v>134</v>
      </c>
      <c r="O183" s="46">
        <v>2</v>
      </c>
      <c r="P183" s="14">
        <v>4287</v>
      </c>
    </row>
    <row r="184" spans="1:16" ht="15" customHeight="1" x14ac:dyDescent="0.25">
      <c r="A184" s="129"/>
      <c r="B184" s="150"/>
      <c r="C184" s="151"/>
      <c r="D184" s="152"/>
      <c r="E184" s="153"/>
      <c r="F184" s="11"/>
      <c r="G184" s="11" t="s">
        <v>99</v>
      </c>
      <c r="H184" s="12">
        <v>7375</v>
      </c>
      <c r="I184" s="12">
        <v>7209</v>
      </c>
      <c r="J184" s="12">
        <v>7052</v>
      </c>
      <c r="K184" s="12">
        <v>6891</v>
      </c>
      <c r="L184" s="12">
        <v>6732</v>
      </c>
      <c r="M184" s="12">
        <v>6572</v>
      </c>
      <c r="N184" s="12">
        <v>6390</v>
      </c>
      <c r="O184" s="12">
        <v>2</v>
      </c>
      <c r="P184" s="84">
        <v>48223</v>
      </c>
    </row>
    <row r="185" spans="1:16" ht="13.5" customHeight="1" x14ac:dyDescent="0.25">
      <c r="A185" s="127">
        <f t="shared" ref="A185" si="40">A182+1</f>
        <v>60</v>
      </c>
      <c r="B185" s="150" t="s">
        <v>11</v>
      </c>
      <c r="C185" s="151" t="s">
        <v>55</v>
      </c>
      <c r="D185" s="152">
        <v>43042</v>
      </c>
      <c r="E185" s="153" t="s">
        <v>259</v>
      </c>
      <c r="F185" s="34" t="s">
        <v>262</v>
      </c>
      <c r="G185" s="9" t="s">
        <v>5</v>
      </c>
      <c r="H185" s="10">
        <v>20260</v>
      </c>
      <c r="I185" s="10">
        <v>20260</v>
      </c>
      <c r="J185" s="10">
        <v>20260</v>
      </c>
      <c r="K185" s="10">
        <v>20260</v>
      </c>
      <c r="L185" s="10">
        <v>20260</v>
      </c>
      <c r="M185" s="10">
        <v>20260</v>
      </c>
      <c r="N185" s="10">
        <v>20229</v>
      </c>
      <c r="O185" s="10">
        <v>0</v>
      </c>
      <c r="P185" s="10">
        <v>141789</v>
      </c>
    </row>
    <row r="186" spans="1:16" ht="13.5" customHeight="1" x14ac:dyDescent="0.25">
      <c r="A186" s="128"/>
      <c r="B186" s="150"/>
      <c r="C186" s="151"/>
      <c r="D186" s="152"/>
      <c r="E186" s="153"/>
      <c r="F186" s="16" t="s">
        <v>263</v>
      </c>
      <c r="G186" s="13" t="s">
        <v>8</v>
      </c>
      <c r="H186" s="14">
        <v>3548</v>
      </c>
      <c r="I186" s="14">
        <v>2997</v>
      </c>
      <c r="J186" s="14">
        <v>2493</v>
      </c>
      <c r="K186" s="46">
        <v>1972</v>
      </c>
      <c r="L186" s="46">
        <v>1459</v>
      </c>
      <c r="M186" s="46">
        <v>947</v>
      </c>
      <c r="N186" s="46">
        <v>435</v>
      </c>
      <c r="O186" s="46">
        <v>7</v>
      </c>
      <c r="P186" s="14">
        <v>13858</v>
      </c>
    </row>
    <row r="187" spans="1:16" ht="13.5" customHeight="1" x14ac:dyDescent="0.25">
      <c r="A187" s="129"/>
      <c r="B187" s="150"/>
      <c r="C187" s="151"/>
      <c r="D187" s="152"/>
      <c r="E187" s="153"/>
      <c r="F187" s="11"/>
      <c r="G187" s="11" t="s">
        <v>99</v>
      </c>
      <c r="H187" s="12">
        <v>23808</v>
      </c>
      <c r="I187" s="12">
        <v>23257</v>
      </c>
      <c r="J187" s="12">
        <v>22753</v>
      </c>
      <c r="K187" s="12">
        <v>22232</v>
      </c>
      <c r="L187" s="12">
        <v>21719</v>
      </c>
      <c r="M187" s="12">
        <v>21207</v>
      </c>
      <c r="N187" s="12">
        <v>20664</v>
      </c>
      <c r="O187" s="12">
        <v>7</v>
      </c>
      <c r="P187" s="84">
        <v>155647</v>
      </c>
    </row>
    <row r="188" spans="1:16" ht="13.5" customHeight="1" x14ac:dyDescent="0.25">
      <c r="A188" s="127">
        <f t="shared" ref="A188" si="41">A185+1</f>
        <v>61</v>
      </c>
      <c r="B188" s="150" t="s">
        <v>11</v>
      </c>
      <c r="C188" s="151" t="s">
        <v>29</v>
      </c>
      <c r="D188" s="152">
        <v>43089</v>
      </c>
      <c r="E188" s="153" t="s">
        <v>266</v>
      </c>
      <c r="F188" s="34" t="s">
        <v>264</v>
      </c>
      <c r="G188" s="9" t="s">
        <v>5</v>
      </c>
      <c r="H188" s="10">
        <v>33888</v>
      </c>
      <c r="I188" s="10">
        <v>33888</v>
      </c>
      <c r="J188" s="10">
        <v>33888</v>
      </c>
      <c r="K188" s="10">
        <v>33888</v>
      </c>
      <c r="L188" s="10">
        <v>33888</v>
      </c>
      <c r="M188" s="10">
        <v>33888</v>
      </c>
      <c r="N188" s="10">
        <v>33888</v>
      </c>
      <c r="O188" s="10">
        <v>338869</v>
      </c>
      <c r="P188" s="10">
        <v>576085</v>
      </c>
    </row>
    <row r="189" spans="1:16" ht="13.5" customHeight="1" x14ac:dyDescent="0.25">
      <c r="A189" s="128"/>
      <c r="B189" s="150"/>
      <c r="C189" s="151"/>
      <c r="D189" s="152"/>
      <c r="E189" s="153"/>
      <c r="F189" s="16" t="s">
        <v>265</v>
      </c>
      <c r="G189" s="13" t="s">
        <v>8</v>
      </c>
      <c r="H189" s="14">
        <v>15242</v>
      </c>
      <c r="I189" s="14">
        <v>13689</v>
      </c>
      <c r="J189" s="14">
        <v>12784</v>
      </c>
      <c r="K189" s="46">
        <v>11890</v>
      </c>
      <c r="L189" s="46">
        <v>11031</v>
      </c>
      <c r="M189" s="46">
        <v>10173</v>
      </c>
      <c r="N189" s="46">
        <v>9342</v>
      </c>
      <c r="O189" s="46">
        <v>45973</v>
      </c>
      <c r="P189" s="14">
        <v>130124</v>
      </c>
    </row>
    <row r="190" spans="1:16" ht="13.5" customHeight="1" x14ac:dyDescent="0.25">
      <c r="A190" s="129"/>
      <c r="B190" s="150"/>
      <c r="C190" s="151"/>
      <c r="D190" s="152"/>
      <c r="E190" s="153"/>
      <c r="F190" s="11"/>
      <c r="G190" s="11" t="s">
        <v>99</v>
      </c>
      <c r="H190" s="12">
        <v>49130</v>
      </c>
      <c r="I190" s="12">
        <v>47577</v>
      </c>
      <c r="J190" s="12">
        <v>46672</v>
      </c>
      <c r="K190" s="12">
        <v>45778</v>
      </c>
      <c r="L190" s="12">
        <v>44919</v>
      </c>
      <c r="M190" s="12">
        <v>44061</v>
      </c>
      <c r="N190" s="12">
        <v>43230</v>
      </c>
      <c r="O190" s="12">
        <v>384842</v>
      </c>
      <c r="P190" s="84">
        <v>706209</v>
      </c>
    </row>
    <row r="191" spans="1:16" ht="13.5" customHeight="1" x14ac:dyDescent="0.25">
      <c r="A191" s="127">
        <f t="shared" ref="A191" si="42">A188+1</f>
        <v>62</v>
      </c>
      <c r="B191" s="150" t="s">
        <v>11</v>
      </c>
      <c r="C191" s="160" t="s">
        <v>432</v>
      </c>
      <c r="D191" s="152">
        <v>43167</v>
      </c>
      <c r="E191" s="153" t="s">
        <v>269</v>
      </c>
      <c r="F191" s="34" t="s">
        <v>267</v>
      </c>
      <c r="G191" s="9" t="s">
        <v>5</v>
      </c>
      <c r="H191" s="10">
        <v>36892</v>
      </c>
      <c r="I191" s="10">
        <v>36892</v>
      </c>
      <c r="J191" s="10">
        <v>36892</v>
      </c>
      <c r="K191" s="10">
        <v>36892</v>
      </c>
      <c r="L191" s="10">
        <v>36892</v>
      </c>
      <c r="M191" s="10">
        <v>36892</v>
      </c>
      <c r="N191" s="10">
        <v>36892</v>
      </c>
      <c r="O191" s="10">
        <v>378103</v>
      </c>
      <c r="P191" s="10">
        <v>636347</v>
      </c>
    </row>
    <row r="192" spans="1:16" ht="13.5" customHeight="1" x14ac:dyDescent="0.25">
      <c r="A192" s="128"/>
      <c r="B192" s="150"/>
      <c r="C192" s="151"/>
      <c r="D192" s="152"/>
      <c r="E192" s="153"/>
      <c r="F192" s="16" t="s">
        <v>268</v>
      </c>
      <c r="G192" s="13" t="s">
        <v>8</v>
      </c>
      <c r="H192" s="66">
        <v>16796</v>
      </c>
      <c r="I192" s="66">
        <v>15050</v>
      </c>
      <c r="J192" s="14">
        <v>14152</v>
      </c>
      <c r="K192" s="46">
        <v>13178</v>
      </c>
      <c r="L192" s="46">
        <v>12242</v>
      </c>
      <c r="M192" s="46">
        <v>11309</v>
      </c>
      <c r="N192" s="46">
        <v>10404</v>
      </c>
      <c r="O192" s="46">
        <v>52471</v>
      </c>
      <c r="P192" s="14">
        <v>145602</v>
      </c>
    </row>
    <row r="193" spans="1:16" ht="13.5" customHeight="1" x14ac:dyDescent="0.25">
      <c r="A193" s="129"/>
      <c r="B193" s="150"/>
      <c r="C193" s="151"/>
      <c r="D193" s="152"/>
      <c r="E193" s="153"/>
      <c r="F193" s="11"/>
      <c r="G193" s="11" t="s">
        <v>99</v>
      </c>
      <c r="H193" s="12">
        <v>53688</v>
      </c>
      <c r="I193" s="12">
        <v>51942</v>
      </c>
      <c r="J193" s="12">
        <v>51044</v>
      </c>
      <c r="K193" s="12">
        <v>50070</v>
      </c>
      <c r="L193" s="12">
        <v>49134</v>
      </c>
      <c r="M193" s="12">
        <v>48201</v>
      </c>
      <c r="N193" s="12">
        <v>47296</v>
      </c>
      <c r="O193" s="12">
        <v>430574</v>
      </c>
      <c r="P193" s="84">
        <v>781949</v>
      </c>
    </row>
    <row r="194" spans="1:16" ht="15.75" customHeight="1" x14ac:dyDescent="0.25">
      <c r="A194" s="127">
        <f t="shared" ref="A194" si="43">A191+1</f>
        <v>63</v>
      </c>
      <c r="B194" s="150" t="s">
        <v>11</v>
      </c>
      <c r="C194" s="160" t="s">
        <v>433</v>
      </c>
      <c r="D194" s="152">
        <v>43255</v>
      </c>
      <c r="E194" s="153" t="s">
        <v>270</v>
      </c>
      <c r="F194" s="34" t="s">
        <v>271</v>
      </c>
      <c r="G194" s="9" t="s">
        <v>5</v>
      </c>
      <c r="H194" s="10">
        <v>67236</v>
      </c>
      <c r="I194" s="10">
        <v>67236</v>
      </c>
      <c r="J194" s="10">
        <v>67236</v>
      </c>
      <c r="K194" s="10">
        <v>67236</v>
      </c>
      <c r="L194" s="10">
        <v>67236</v>
      </c>
      <c r="M194" s="10">
        <v>67236</v>
      </c>
      <c r="N194" s="10">
        <v>67236</v>
      </c>
      <c r="O194" s="10">
        <v>705908</v>
      </c>
      <c r="P194" s="10">
        <v>1176560</v>
      </c>
    </row>
    <row r="195" spans="1:16" ht="15.75" customHeight="1" x14ac:dyDescent="0.25">
      <c r="A195" s="128"/>
      <c r="B195" s="150"/>
      <c r="C195" s="151"/>
      <c r="D195" s="152"/>
      <c r="E195" s="153"/>
      <c r="F195" s="16" t="s">
        <v>272</v>
      </c>
      <c r="G195" s="13" t="s">
        <v>8</v>
      </c>
      <c r="H195" s="14">
        <v>29145</v>
      </c>
      <c r="I195" s="14">
        <v>27856</v>
      </c>
      <c r="J195" s="14">
        <v>26219</v>
      </c>
      <c r="K195" s="46">
        <v>24442</v>
      </c>
      <c r="L195" s="46">
        <v>22738</v>
      </c>
      <c r="M195" s="46">
        <v>21037</v>
      </c>
      <c r="N195" s="46">
        <v>19389</v>
      </c>
      <c r="O195" s="46">
        <v>100196</v>
      </c>
      <c r="P195" s="14">
        <v>271022</v>
      </c>
    </row>
    <row r="196" spans="1:16" ht="15.75" customHeight="1" x14ac:dyDescent="0.25">
      <c r="A196" s="129"/>
      <c r="B196" s="150"/>
      <c r="C196" s="151"/>
      <c r="D196" s="152"/>
      <c r="E196" s="153"/>
      <c r="F196" s="11"/>
      <c r="G196" s="11" t="s">
        <v>99</v>
      </c>
      <c r="H196" s="12">
        <v>96381</v>
      </c>
      <c r="I196" s="12">
        <v>95092</v>
      </c>
      <c r="J196" s="12">
        <v>93455</v>
      </c>
      <c r="K196" s="12">
        <v>91678</v>
      </c>
      <c r="L196" s="12">
        <v>89974</v>
      </c>
      <c r="M196" s="12">
        <v>88273</v>
      </c>
      <c r="N196" s="12">
        <v>86625</v>
      </c>
      <c r="O196" s="12">
        <v>806104</v>
      </c>
      <c r="P196" s="84">
        <v>1447582</v>
      </c>
    </row>
    <row r="197" spans="1:16" ht="15" customHeight="1" x14ac:dyDescent="0.25">
      <c r="A197" s="127">
        <f t="shared" ref="A197" si="44">A194+1</f>
        <v>64</v>
      </c>
      <c r="B197" s="150" t="s">
        <v>11</v>
      </c>
      <c r="C197" s="151" t="s">
        <v>25</v>
      </c>
      <c r="D197" s="152">
        <v>43285</v>
      </c>
      <c r="E197" s="153" t="s">
        <v>275</v>
      </c>
      <c r="F197" s="34" t="s">
        <v>273</v>
      </c>
      <c r="G197" s="9" t="s">
        <v>5</v>
      </c>
      <c r="H197" s="10">
        <v>10768</v>
      </c>
      <c r="I197" s="10">
        <v>10768</v>
      </c>
      <c r="J197" s="10">
        <v>10768</v>
      </c>
      <c r="K197" s="10">
        <v>10768</v>
      </c>
      <c r="L197" s="10">
        <v>10768</v>
      </c>
      <c r="M197" s="10">
        <v>10768</v>
      </c>
      <c r="N197" s="10">
        <v>10768</v>
      </c>
      <c r="O197" s="10">
        <v>113054</v>
      </c>
      <c r="P197" s="10">
        <v>188430</v>
      </c>
    </row>
    <row r="198" spans="1:16" ht="14.25" customHeight="1" x14ac:dyDescent="0.25">
      <c r="A198" s="128"/>
      <c r="B198" s="150"/>
      <c r="C198" s="151"/>
      <c r="D198" s="152"/>
      <c r="E198" s="153"/>
      <c r="F198" s="16" t="s">
        <v>274</v>
      </c>
      <c r="G198" s="13" t="s">
        <v>8</v>
      </c>
      <c r="H198" s="14">
        <v>4684</v>
      </c>
      <c r="I198" s="14">
        <v>4461</v>
      </c>
      <c r="J198" s="14">
        <v>4199</v>
      </c>
      <c r="K198" s="46">
        <v>3914</v>
      </c>
      <c r="L198" s="46">
        <v>3641</v>
      </c>
      <c r="M198" s="46">
        <v>3369</v>
      </c>
      <c r="N198" s="46">
        <v>3005</v>
      </c>
      <c r="O198" s="46">
        <v>16053</v>
      </c>
      <c r="P198" s="14">
        <v>43326</v>
      </c>
    </row>
    <row r="199" spans="1:16" ht="13.5" customHeight="1" x14ac:dyDescent="0.25">
      <c r="A199" s="129"/>
      <c r="B199" s="198"/>
      <c r="C199" s="201"/>
      <c r="D199" s="200"/>
      <c r="E199" s="175"/>
      <c r="F199" s="22"/>
      <c r="G199" s="22" t="s">
        <v>99</v>
      </c>
      <c r="H199" s="12">
        <v>15452</v>
      </c>
      <c r="I199" s="12">
        <v>15229</v>
      </c>
      <c r="J199" s="12">
        <v>14967</v>
      </c>
      <c r="K199" s="12">
        <v>14682</v>
      </c>
      <c r="L199" s="12">
        <v>14409</v>
      </c>
      <c r="M199" s="12">
        <v>14137</v>
      </c>
      <c r="N199" s="12">
        <v>13773</v>
      </c>
      <c r="O199" s="12">
        <v>129107</v>
      </c>
      <c r="P199" s="84">
        <v>231756</v>
      </c>
    </row>
    <row r="200" spans="1:16" ht="15" customHeight="1" x14ac:dyDescent="0.25">
      <c r="A200" s="127">
        <f t="shared" ref="A200" si="45">A197+1</f>
        <v>65</v>
      </c>
      <c r="B200" s="150" t="s">
        <v>11</v>
      </c>
      <c r="C200" s="205" t="s">
        <v>30</v>
      </c>
      <c r="D200" s="152">
        <v>43285</v>
      </c>
      <c r="E200" s="153" t="s">
        <v>276</v>
      </c>
      <c r="F200" s="34" t="s">
        <v>277</v>
      </c>
      <c r="G200" s="9" t="s">
        <v>5</v>
      </c>
      <c r="H200" s="10">
        <v>22268</v>
      </c>
      <c r="I200" s="10">
        <v>22268</v>
      </c>
      <c r="J200" s="10">
        <v>22268</v>
      </c>
      <c r="K200" s="10">
        <v>22268</v>
      </c>
      <c r="L200" s="10">
        <v>22268</v>
      </c>
      <c r="M200" s="10">
        <v>22268</v>
      </c>
      <c r="N200" s="10">
        <v>22268</v>
      </c>
      <c r="O200" s="10">
        <v>122424</v>
      </c>
      <c r="P200" s="10">
        <v>278300</v>
      </c>
    </row>
    <row r="201" spans="1:16" ht="15" customHeight="1" x14ac:dyDescent="0.25">
      <c r="A201" s="128"/>
      <c r="B201" s="150"/>
      <c r="C201" s="205"/>
      <c r="D201" s="152"/>
      <c r="E201" s="153"/>
      <c r="F201" s="16" t="s">
        <v>278</v>
      </c>
      <c r="G201" s="13" t="s">
        <v>8</v>
      </c>
      <c r="H201" s="14">
        <v>6895</v>
      </c>
      <c r="I201" s="14">
        <v>6402</v>
      </c>
      <c r="J201" s="14">
        <v>5853</v>
      </c>
      <c r="K201" s="46">
        <v>5272</v>
      </c>
      <c r="L201" s="46">
        <v>4708</v>
      </c>
      <c r="M201" s="46">
        <v>4144</v>
      </c>
      <c r="N201" s="46">
        <v>3591</v>
      </c>
      <c r="O201" s="46">
        <v>9634</v>
      </c>
      <c r="P201" s="14">
        <v>46499</v>
      </c>
    </row>
    <row r="202" spans="1:16" ht="15" customHeight="1" x14ac:dyDescent="0.25">
      <c r="A202" s="129"/>
      <c r="B202" s="150"/>
      <c r="C202" s="205"/>
      <c r="D202" s="152"/>
      <c r="E202" s="153"/>
      <c r="F202" s="11"/>
      <c r="G202" s="11" t="s">
        <v>99</v>
      </c>
      <c r="H202" s="12">
        <v>29163</v>
      </c>
      <c r="I202" s="12">
        <v>28670</v>
      </c>
      <c r="J202" s="12">
        <v>28121</v>
      </c>
      <c r="K202" s="12">
        <v>27540</v>
      </c>
      <c r="L202" s="12">
        <v>26976</v>
      </c>
      <c r="M202" s="12">
        <v>26412</v>
      </c>
      <c r="N202" s="12">
        <v>25859</v>
      </c>
      <c r="O202" s="12">
        <v>132058</v>
      </c>
      <c r="P202" s="84">
        <v>324799</v>
      </c>
    </row>
    <row r="203" spans="1:16" ht="15" customHeight="1" x14ac:dyDescent="0.25">
      <c r="A203" s="127">
        <f t="shared" ref="A203" si="46">A200+1</f>
        <v>66</v>
      </c>
      <c r="B203" s="150" t="s">
        <v>11</v>
      </c>
      <c r="C203" s="205" t="s">
        <v>31</v>
      </c>
      <c r="D203" s="152">
        <v>43299</v>
      </c>
      <c r="E203" s="153" t="s">
        <v>281</v>
      </c>
      <c r="F203" s="34" t="s">
        <v>279</v>
      </c>
      <c r="G203" s="9" t="s">
        <v>5</v>
      </c>
      <c r="H203" s="10">
        <v>5428</v>
      </c>
      <c r="I203" s="10">
        <v>5428</v>
      </c>
      <c r="J203" s="10">
        <v>5428</v>
      </c>
      <c r="K203" s="10">
        <v>5428</v>
      </c>
      <c r="L203" s="10">
        <v>5428</v>
      </c>
      <c r="M203" s="10">
        <v>5428</v>
      </c>
      <c r="N203" s="10">
        <v>5428</v>
      </c>
      <c r="O203" s="10">
        <v>4061</v>
      </c>
      <c r="P203" s="10">
        <v>42057</v>
      </c>
    </row>
    <row r="204" spans="1:16" ht="15" customHeight="1" x14ac:dyDescent="0.25">
      <c r="A204" s="128"/>
      <c r="B204" s="150"/>
      <c r="C204" s="205"/>
      <c r="D204" s="152"/>
      <c r="E204" s="153"/>
      <c r="F204" s="16" t="s">
        <v>280</v>
      </c>
      <c r="G204" s="13" t="s">
        <v>8</v>
      </c>
      <c r="H204" s="14">
        <v>1032</v>
      </c>
      <c r="I204" s="14">
        <v>907</v>
      </c>
      <c r="J204" s="14">
        <v>771</v>
      </c>
      <c r="K204" s="46">
        <v>631</v>
      </c>
      <c r="L204" s="46">
        <v>494</v>
      </c>
      <c r="M204" s="46">
        <v>357</v>
      </c>
      <c r="N204" s="46">
        <v>220</v>
      </c>
      <c r="O204" s="46">
        <v>76</v>
      </c>
      <c r="P204" s="14">
        <v>4488</v>
      </c>
    </row>
    <row r="205" spans="1:16" ht="15" customHeight="1" x14ac:dyDescent="0.25">
      <c r="A205" s="129"/>
      <c r="B205" s="150"/>
      <c r="C205" s="205"/>
      <c r="D205" s="152"/>
      <c r="E205" s="153"/>
      <c r="F205" s="11"/>
      <c r="G205" s="11" t="s">
        <v>99</v>
      </c>
      <c r="H205" s="12">
        <v>6460</v>
      </c>
      <c r="I205" s="12">
        <v>6335</v>
      </c>
      <c r="J205" s="12">
        <v>6199</v>
      </c>
      <c r="K205" s="12">
        <v>6059</v>
      </c>
      <c r="L205" s="12">
        <v>5922</v>
      </c>
      <c r="M205" s="12">
        <v>5785</v>
      </c>
      <c r="N205" s="12">
        <v>5648</v>
      </c>
      <c r="O205" s="12">
        <v>4137</v>
      </c>
      <c r="P205" s="84">
        <v>46545</v>
      </c>
    </row>
    <row r="206" spans="1:16" ht="15.75" customHeight="1" x14ac:dyDescent="0.25">
      <c r="A206" s="127">
        <f t="shared" ref="A206" si="47">A203+1</f>
        <v>67</v>
      </c>
      <c r="B206" s="150" t="s">
        <v>11</v>
      </c>
      <c r="C206" s="207" t="s">
        <v>434</v>
      </c>
      <c r="D206" s="152">
        <v>43315</v>
      </c>
      <c r="E206" s="153" t="s">
        <v>196</v>
      </c>
      <c r="F206" s="34" t="s">
        <v>282</v>
      </c>
      <c r="G206" s="9" t="s">
        <v>5</v>
      </c>
      <c r="H206" s="10">
        <v>111148</v>
      </c>
      <c r="I206" s="10">
        <v>111148</v>
      </c>
      <c r="J206" s="10">
        <v>111148</v>
      </c>
      <c r="K206" s="10">
        <v>111148</v>
      </c>
      <c r="L206" s="10">
        <v>111148</v>
      </c>
      <c r="M206" s="10">
        <v>111148</v>
      </c>
      <c r="N206" s="10">
        <v>111148</v>
      </c>
      <c r="O206" s="85">
        <v>1194770</v>
      </c>
      <c r="P206" s="10">
        <v>1972806</v>
      </c>
    </row>
    <row r="207" spans="1:16" ht="15.75" customHeight="1" x14ac:dyDescent="0.25">
      <c r="A207" s="128"/>
      <c r="B207" s="150"/>
      <c r="C207" s="207"/>
      <c r="D207" s="152"/>
      <c r="E207" s="153"/>
      <c r="F207" s="16" t="s">
        <v>283</v>
      </c>
      <c r="G207" s="13" t="s">
        <v>8</v>
      </c>
      <c r="H207" s="66">
        <v>48790</v>
      </c>
      <c r="I207" s="66">
        <v>46753</v>
      </c>
      <c r="J207" s="14">
        <v>44050</v>
      </c>
      <c r="K207" s="46">
        <v>41111</v>
      </c>
      <c r="L207" s="46">
        <v>38294</v>
      </c>
      <c r="M207" s="46">
        <v>35480</v>
      </c>
      <c r="N207" s="46">
        <v>32760</v>
      </c>
      <c r="O207" s="46">
        <v>173319</v>
      </c>
      <c r="P207" s="14">
        <v>460557</v>
      </c>
    </row>
    <row r="208" spans="1:16" ht="15.75" customHeight="1" x14ac:dyDescent="0.25">
      <c r="A208" s="129"/>
      <c r="B208" s="150"/>
      <c r="C208" s="207"/>
      <c r="D208" s="152"/>
      <c r="E208" s="153"/>
      <c r="F208" s="11"/>
      <c r="G208" s="11" t="s">
        <v>99</v>
      </c>
      <c r="H208" s="12">
        <v>159938</v>
      </c>
      <c r="I208" s="12">
        <v>157901</v>
      </c>
      <c r="J208" s="12">
        <v>155198</v>
      </c>
      <c r="K208" s="12">
        <v>152259</v>
      </c>
      <c r="L208" s="12">
        <v>149442</v>
      </c>
      <c r="M208" s="12">
        <v>146628</v>
      </c>
      <c r="N208" s="12">
        <v>143908</v>
      </c>
      <c r="O208" s="12">
        <v>1368089</v>
      </c>
      <c r="P208" s="84">
        <v>2433363</v>
      </c>
    </row>
    <row r="209" spans="1:16" ht="16.5" customHeight="1" x14ac:dyDescent="0.25">
      <c r="A209" s="127">
        <f t="shared" ref="A209" si="48">A206+1</f>
        <v>68</v>
      </c>
      <c r="B209" s="150" t="s">
        <v>11</v>
      </c>
      <c r="C209" s="208" t="s">
        <v>37</v>
      </c>
      <c r="D209" s="152">
        <v>43341</v>
      </c>
      <c r="E209" s="153" t="s">
        <v>286</v>
      </c>
      <c r="F209" s="34" t="s">
        <v>284</v>
      </c>
      <c r="G209" s="9" t="s">
        <v>5</v>
      </c>
      <c r="H209" s="10">
        <v>7832</v>
      </c>
      <c r="I209" s="10">
        <v>7832</v>
      </c>
      <c r="J209" s="10">
        <v>5870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21534</v>
      </c>
    </row>
    <row r="210" spans="1:16" ht="14.25" customHeight="1" x14ac:dyDescent="0.25">
      <c r="A210" s="128"/>
      <c r="B210" s="150"/>
      <c r="C210" s="208"/>
      <c r="D210" s="152"/>
      <c r="E210" s="153"/>
      <c r="F210" s="16" t="s">
        <v>285</v>
      </c>
      <c r="G210" s="13" t="s">
        <v>8</v>
      </c>
      <c r="H210" s="14">
        <v>508</v>
      </c>
      <c r="I210" s="14">
        <v>317</v>
      </c>
      <c r="J210" s="14">
        <v>114</v>
      </c>
      <c r="K210" s="14">
        <v>0</v>
      </c>
      <c r="L210" s="14">
        <v>0</v>
      </c>
      <c r="M210" s="14">
        <v>0</v>
      </c>
      <c r="N210" s="14">
        <v>0</v>
      </c>
      <c r="O210" s="14">
        <v>0</v>
      </c>
      <c r="P210" s="14">
        <v>939</v>
      </c>
    </row>
    <row r="211" spans="1:16" ht="15" customHeight="1" x14ac:dyDescent="0.25">
      <c r="A211" s="129"/>
      <c r="B211" s="150"/>
      <c r="C211" s="208"/>
      <c r="D211" s="152"/>
      <c r="E211" s="153"/>
      <c r="F211" s="11"/>
      <c r="G211" s="11" t="s">
        <v>99</v>
      </c>
      <c r="H211" s="12">
        <v>8340</v>
      </c>
      <c r="I211" s="12">
        <v>8149</v>
      </c>
      <c r="J211" s="12">
        <v>5984</v>
      </c>
      <c r="K211" s="12">
        <v>0</v>
      </c>
      <c r="L211" s="12">
        <v>0</v>
      </c>
      <c r="M211" s="12">
        <v>0</v>
      </c>
      <c r="N211" s="12">
        <v>0</v>
      </c>
      <c r="O211" s="12">
        <v>0</v>
      </c>
      <c r="P211" s="84">
        <v>22473</v>
      </c>
    </row>
    <row r="212" spans="1:16" ht="16.5" customHeight="1" x14ac:dyDescent="0.25">
      <c r="A212" s="127">
        <f t="shared" ref="A212" si="49">A209+1</f>
        <v>69</v>
      </c>
      <c r="B212" s="150" t="s">
        <v>11</v>
      </c>
      <c r="C212" s="205" t="s">
        <v>33</v>
      </c>
      <c r="D212" s="152">
        <v>43378</v>
      </c>
      <c r="E212" s="153" t="s">
        <v>287</v>
      </c>
      <c r="F212" s="34" t="s">
        <v>288</v>
      </c>
      <c r="G212" s="9" t="s">
        <v>5</v>
      </c>
      <c r="H212" s="10">
        <v>12840</v>
      </c>
      <c r="I212" s="10">
        <v>12840</v>
      </c>
      <c r="J212" s="10">
        <v>9621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35301</v>
      </c>
    </row>
    <row r="213" spans="1:16" ht="14.25" customHeight="1" x14ac:dyDescent="0.25">
      <c r="A213" s="128"/>
      <c r="B213" s="150"/>
      <c r="C213" s="205"/>
      <c r="D213" s="152"/>
      <c r="E213" s="153"/>
      <c r="F213" s="16" t="s">
        <v>289</v>
      </c>
      <c r="G213" s="13" t="s">
        <v>8</v>
      </c>
      <c r="H213" s="14">
        <v>850</v>
      </c>
      <c r="I213" s="14">
        <v>519</v>
      </c>
      <c r="J213" s="14">
        <v>193</v>
      </c>
      <c r="K213" s="14">
        <v>0</v>
      </c>
      <c r="L213" s="14">
        <v>0</v>
      </c>
      <c r="M213" s="14">
        <v>0</v>
      </c>
      <c r="N213" s="14">
        <v>0</v>
      </c>
      <c r="O213" s="14">
        <v>0</v>
      </c>
      <c r="P213" s="14">
        <v>1562</v>
      </c>
    </row>
    <row r="214" spans="1:16" ht="14.25" customHeight="1" x14ac:dyDescent="0.25">
      <c r="A214" s="129"/>
      <c r="B214" s="198"/>
      <c r="C214" s="206"/>
      <c r="D214" s="200"/>
      <c r="E214" s="175"/>
      <c r="F214" s="22"/>
      <c r="G214" s="22" t="s">
        <v>99</v>
      </c>
      <c r="H214" s="12">
        <v>13690</v>
      </c>
      <c r="I214" s="12">
        <v>13359</v>
      </c>
      <c r="J214" s="12">
        <v>9814</v>
      </c>
      <c r="K214" s="12">
        <v>0</v>
      </c>
      <c r="L214" s="12">
        <v>0</v>
      </c>
      <c r="M214" s="12">
        <v>0</v>
      </c>
      <c r="N214" s="12">
        <v>0</v>
      </c>
      <c r="O214" s="12">
        <v>0</v>
      </c>
      <c r="P214" s="84">
        <v>36863</v>
      </c>
    </row>
    <row r="215" spans="1:16" ht="14.25" customHeight="1" x14ac:dyDescent="0.25">
      <c r="A215" s="127">
        <f t="shared" ref="A215" si="50">A212+1</f>
        <v>70</v>
      </c>
      <c r="B215" s="150" t="s">
        <v>11</v>
      </c>
      <c r="C215" s="205" t="s">
        <v>32</v>
      </c>
      <c r="D215" s="152">
        <v>43391</v>
      </c>
      <c r="E215" s="153" t="s">
        <v>292</v>
      </c>
      <c r="F215" s="34" t="s">
        <v>290</v>
      </c>
      <c r="G215" s="9" t="s">
        <v>5</v>
      </c>
      <c r="H215" s="10">
        <v>8408</v>
      </c>
      <c r="I215" s="10">
        <v>8408</v>
      </c>
      <c r="J215" s="10">
        <v>8408</v>
      </c>
      <c r="K215" s="10">
        <v>8408</v>
      </c>
      <c r="L215" s="10">
        <v>8408</v>
      </c>
      <c r="M215" s="10">
        <v>8408</v>
      </c>
      <c r="N215" s="10">
        <v>8408</v>
      </c>
      <c r="O215" s="10">
        <v>8404</v>
      </c>
      <c r="P215" s="10">
        <v>67260</v>
      </c>
    </row>
    <row r="216" spans="1:16" ht="14.4" customHeight="1" x14ac:dyDescent="0.25">
      <c r="A216" s="128"/>
      <c r="B216" s="150"/>
      <c r="C216" s="205"/>
      <c r="D216" s="152"/>
      <c r="E216" s="153"/>
      <c r="F216" s="16" t="s">
        <v>291</v>
      </c>
      <c r="G216" s="13" t="s">
        <v>8</v>
      </c>
      <c r="H216" s="14">
        <v>1681</v>
      </c>
      <c r="I216" s="14">
        <v>1458</v>
      </c>
      <c r="J216" s="14">
        <v>1249</v>
      </c>
      <c r="K216" s="46">
        <v>1032</v>
      </c>
      <c r="L216" s="46">
        <v>819</v>
      </c>
      <c r="M216" s="46">
        <v>606</v>
      </c>
      <c r="N216" s="46">
        <v>394</v>
      </c>
      <c r="O216" s="46">
        <v>182</v>
      </c>
      <c r="P216" s="14">
        <v>7421</v>
      </c>
    </row>
    <row r="217" spans="1:16" ht="15" customHeight="1" x14ac:dyDescent="0.25">
      <c r="A217" s="129"/>
      <c r="B217" s="150"/>
      <c r="C217" s="205"/>
      <c r="D217" s="152"/>
      <c r="E217" s="153"/>
      <c r="F217" s="11"/>
      <c r="G217" s="11" t="s">
        <v>99</v>
      </c>
      <c r="H217" s="12">
        <v>10089</v>
      </c>
      <c r="I217" s="12">
        <v>9866</v>
      </c>
      <c r="J217" s="12">
        <v>9657</v>
      </c>
      <c r="K217" s="12">
        <v>9440</v>
      </c>
      <c r="L217" s="12">
        <v>9227</v>
      </c>
      <c r="M217" s="12">
        <v>9014</v>
      </c>
      <c r="N217" s="12">
        <v>8802</v>
      </c>
      <c r="O217" s="12">
        <v>8586</v>
      </c>
      <c r="P217" s="84">
        <v>74681</v>
      </c>
    </row>
    <row r="218" spans="1:16" ht="16.5" customHeight="1" x14ac:dyDescent="0.25">
      <c r="A218" s="127">
        <f t="shared" ref="A218" si="51">A215+1</f>
        <v>71</v>
      </c>
      <c r="B218" s="150" t="s">
        <v>11</v>
      </c>
      <c r="C218" s="151" t="s">
        <v>732</v>
      </c>
      <c r="D218" s="152">
        <v>43416</v>
      </c>
      <c r="E218" s="153" t="s">
        <v>295</v>
      </c>
      <c r="F218" s="34" t="s">
        <v>293</v>
      </c>
      <c r="G218" s="9" t="s">
        <v>5</v>
      </c>
      <c r="H218" s="10">
        <v>9664</v>
      </c>
      <c r="I218" s="10">
        <v>9664</v>
      </c>
      <c r="J218" s="10">
        <v>9664</v>
      </c>
      <c r="K218" s="10">
        <v>0</v>
      </c>
      <c r="L218" s="10">
        <v>0</v>
      </c>
      <c r="M218" s="10">
        <v>0</v>
      </c>
      <c r="N218" s="10">
        <v>0</v>
      </c>
      <c r="O218" s="15">
        <v>0</v>
      </c>
      <c r="P218" s="10">
        <v>28992</v>
      </c>
    </row>
    <row r="219" spans="1:16" ht="15" customHeight="1" x14ac:dyDescent="0.25">
      <c r="A219" s="128"/>
      <c r="B219" s="150"/>
      <c r="C219" s="151"/>
      <c r="D219" s="152"/>
      <c r="E219" s="153"/>
      <c r="F219" s="16" t="s">
        <v>294</v>
      </c>
      <c r="G219" s="13" t="s">
        <v>8</v>
      </c>
      <c r="H219" s="14">
        <v>712</v>
      </c>
      <c r="I219" s="14">
        <v>452</v>
      </c>
      <c r="J219" s="14">
        <v>207</v>
      </c>
      <c r="K219" s="14">
        <v>3</v>
      </c>
      <c r="L219" s="14">
        <v>0</v>
      </c>
      <c r="M219" s="14">
        <v>0</v>
      </c>
      <c r="N219" s="14">
        <v>0</v>
      </c>
      <c r="O219" s="17">
        <v>0</v>
      </c>
      <c r="P219" s="14">
        <v>1374</v>
      </c>
    </row>
    <row r="220" spans="1:16" ht="15.75" customHeight="1" x14ac:dyDescent="0.25">
      <c r="A220" s="129"/>
      <c r="B220" s="150"/>
      <c r="C220" s="151"/>
      <c r="D220" s="152"/>
      <c r="E220" s="153"/>
      <c r="F220" s="11"/>
      <c r="G220" s="11" t="s">
        <v>99</v>
      </c>
      <c r="H220" s="12">
        <v>10376</v>
      </c>
      <c r="I220" s="12">
        <v>10116</v>
      </c>
      <c r="J220" s="12">
        <v>9871</v>
      </c>
      <c r="K220" s="12">
        <v>3</v>
      </c>
      <c r="L220" s="12">
        <v>0</v>
      </c>
      <c r="M220" s="12">
        <v>0</v>
      </c>
      <c r="N220" s="12">
        <v>0</v>
      </c>
      <c r="O220" s="12">
        <v>0</v>
      </c>
      <c r="P220" s="84">
        <v>30366</v>
      </c>
    </row>
    <row r="221" spans="1:16" ht="16.5" customHeight="1" x14ac:dyDescent="0.25">
      <c r="A221" s="127">
        <f t="shared" ref="A221" si="52">A218+1</f>
        <v>72</v>
      </c>
      <c r="B221" s="150" t="s">
        <v>11</v>
      </c>
      <c r="C221" s="151" t="s">
        <v>733</v>
      </c>
      <c r="D221" s="152">
        <v>43431</v>
      </c>
      <c r="E221" s="153" t="s">
        <v>130</v>
      </c>
      <c r="F221" s="34" t="s">
        <v>296</v>
      </c>
      <c r="G221" s="9" t="s">
        <v>5</v>
      </c>
      <c r="H221" s="10">
        <v>16520</v>
      </c>
      <c r="I221" s="10">
        <v>16520</v>
      </c>
      <c r="J221" s="10">
        <v>16509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49549</v>
      </c>
    </row>
    <row r="222" spans="1:16" ht="16.5" customHeight="1" x14ac:dyDescent="0.25">
      <c r="A222" s="128"/>
      <c r="B222" s="150"/>
      <c r="C222" s="151"/>
      <c r="D222" s="152"/>
      <c r="E222" s="153"/>
      <c r="F222" s="16" t="s">
        <v>297</v>
      </c>
      <c r="G222" s="13" t="s">
        <v>8</v>
      </c>
      <c r="H222" s="14">
        <v>1215</v>
      </c>
      <c r="I222" s="14">
        <v>770</v>
      </c>
      <c r="J222" s="14">
        <v>354</v>
      </c>
      <c r="K222" s="14">
        <v>14</v>
      </c>
      <c r="L222" s="14">
        <v>0</v>
      </c>
      <c r="M222" s="14">
        <v>0</v>
      </c>
      <c r="N222" s="14">
        <v>0</v>
      </c>
      <c r="O222" s="14">
        <v>0</v>
      </c>
      <c r="P222" s="14">
        <v>2353</v>
      </c>
    </row>
    <row r="223" spans="1:16" ht="16.5" customHeight="1" x14ac:dyDescent="0.25">
      <c r="A223" s="129"/>
      <c r="B223" s="150"/>
      <c r="C223" s="151"/>
      <c r="D223" s="152"/>
      <c r="E223" s="153"/>
      <c r="F223" s="11"/>
      <c r="G223" s="11" t="s">
        <v>99</v>
      </c>
      <c r="H223" s="12">
        <v>17735</v>
      </c>
      <c r="I223" s="12">
        <v>17290</v>
      </c>
      <c r="J223" s="12">
        <v>16863</v>
      </c>
      <c r="K223" s="12">
        <v>14</v>
      </c>
      <c r="L223" s="12">
        <v>0</v>
      </c>
      <c r="M223" s="12">
        <v>0</v>
      </c>
      <c r="N223" s="12">
        <v>0</v>
      </c>
      <c r="O223" s="12">
        <v>0</v>
      </c>
      <c r="P223" s="84">
        <v>51902</v>
      </c>
    </row>
    <row r="224" spans="1:16" ht="16.5" customHeight="1" x14ac:dyDescent="0.25">
      <c r="A224" s="127">
        <f t="shared" ref="A224" si="53">A221+1</f>
        <v>73</v>
      </c>
      <c r="B224" s="150" t="s">
        <v>11</v>
      </c>
      <c r="C224" s="151" t="s">
        <v>38</v>
      </c>
      <c r="D224" s="152">
        <v>43431</v>
      </c>
      <c r="E224" s="153" t="s">
        <v>298</v>
      </c>
      <c r="F224" s="34" t="s">
        <v>299</v>
      </c>
      <c r="G224" s="9" t="s">
        <v>5</v>
      </c>
      <c r="H224" s="10">
        <v>31240</v>
      </c>
      <c r="I224" s="10">
        <v>31240</v>
      </c>
      <c r="J224" s="10">
        <v>31240</v>
      </c>
      <c r="K224" s="10">
        <v>15614</v>
      </c>
      <c r="L224" s="10">
        <v>0</v>
      </c>
      <c r="M224" s="10">
        <v>0</v>
      </c>
      <c r="N224" s="10">
        <v>0</v>
      </c>
      <c r="O224" s="10">
        <v>0</v>
      </c>
      <c r="P224" s="10">
        <v>109334</v>
      </c>
    </row>
    <row r="225" spans="1:16" ht="15.75" customHeight="1" x14ac:dyDescent="0.25">
      <c r="A225" s="128"/>
      <c r="B225" s="150"/>
      <c r="C225" s="151"/>
      <c r="D225" s="152"/>
      <c r="E225" s="153"/>
      <c r="F225" s="16" t="s">
        <v>300</v>
      </c>
      <c r="G225" s="13" t="s">
        <v>8</v>
      </c>
      <c r="H225" s="14">
        <v>2701</v>
      </c>
      <c r="I225" s="14">
        <v>1854</v>
      </c>
      <c r="J225" s="14">
        <v>1067</v>
      </c>
      <c r="K225" s="46">
        <v>244</v>
      </c>
      <c r="L225" s="14">
        <v>0</v>
      </c>
      <c r="M225" s="14">
        <v>0</v>
      </c>
      <c r="N225" s="14">
        <v>0</v>
      </c>
      <c r="O225" s="14">
        <v>0</v>
      </c>
      <c r="P225" s="14">
        <v>5866</v>
      </c>
    </row>
    <row r="226" spans="1:16" ht="16.5" customHeight="1" x14ac:dyDescent="0.25">
      <c r="A226" s="129"/>
      <c r="B226" s="150"/>
      <c r="C226" s="151"/>
      <c r="D226" s="152"/>
      <c r="E226" s="153"/>
      <c r="F226" s="11"/>
      <c r="G226" s="11" t="s">
        <v>99</v>
      </c>
      <c r="H226" s="12">
        <v>33941</v>
      </c>
      <c r="I226" s="12">
        <v>33094</v>
      </c>
      <c r="J226" s="12">
        <v>32307</v>
      </c>
      <c r="K226" s="12">
        <v>15858</v>
      </c>
      <c r="L226" s="12">
        <v>0</v>
      </c>
      <c r="M226" s="12">
        <v>0</v>
      </c>
      <c r="N226" s="12">
        <v>0</v>
      </c>
      <c r="O226" s="12">
        <v>0</v>
      </c>
      <c r="P226" s="84">
        <v>115200</v>
      </c>
    </row>
    <row r="227" spans="1:16" ht="15.75" customHeight="1" x14ac:dyDescent="0.25">
      <c r="A227" s="127">
        <f t="shared" ref="A227" si="54">A224+1</f>
        <v>74</v>
      </c>
      <c r="B227" s="150" t="s">
        <v>11</v>
      </c>
      <c r="C227" s="151" t="s">
        <v>34</v>
      </c>
      <c r="D227" s="152">
        <v>43433</v>
      </c>
      <c r="E227" s="153" t="s">
        <v>303</v>
      </c>
      <c r="F227" s="34" t="s">
        <v>301</v>
      </c>
      <c r="G227" s="9" t="s">
        <v>5</v>
      </c>
      <c r="H227" s="15">
        <v>0</v>
      </c>
      <c r="I227" s="15">
        <v>0</v>
      </c>
      <c r="J227" s="15">
        <v>0</v>
      </c>
      <c r="K227" s="15">
        <v>0</v>
      </c>
      <c r="L227" s="10">
        <v>0</v>
      </c>
      <c r="M227" s="10">
        <v>0</v>
      </c>
      <c r="N227" s="10">
        <v>0</v>
      </c>
      <c r="O227" s="15">
        <v>0</v>
      </c>
      <c r="P227" s="10">
        <v>0</v>
      </c>
    </row>
    <row r="228" spans="1:16" ht="15.75" customHeight="1" x14ac:dyDescent="0.25">
      <c r="A228" s="128"/>
      <c r="B228" s="150"/>
      <c r="C228" s="151"/>
      <c r="D228" s="152"/>
      <c r="E228" s="153"/>
      <c r="F228" s="16" t="s">
        <v>302</v>
      </c>
      <c r="G228" s="13" t="s">
        <v>8</v>
      </c>
      <c r="H228" s="17">
        <v>5</v>
      </c>
      <c r="I228" s="17">
        <v>0</v>
      </c>
      <c r="J228" s="17">
        <v>0</v>
      </c>
      <c r="K228" s="17">
        <v>0</v>
      </c>
      <c r="L228" s="14">
        <v>0</v>
      </c>
      <c r="M228" s="14">
        <v>0</v>
      </c>
      <c r="N228" s="14">
        <v>0</v>
      </c>
      <c r="O228" s="17">
        <v>0</v>
      </c>
      <c r="P228" s="14">
        <v>5</v>
      </c>
    </row>
    <row r="229" spans="1:16" ht="15.75" customHeight="1" x14ac:dyDescent="0.25">
      <c r="A229" s="129"/>
      <c r="B229" s="150"/>
      <c r="C229" s="151"/>
      <c r="D229" s="152"/>
      <c r="E229" s="153"/>
      <c r="F229" s="11"/>
      <c r="G229" s="11" t="s">
        <v>99</v>
      </c>
      <c r="H229" s="12">
        <v>5</v>
      </c>
      <c r="I229" s="12">
        <v>0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  <c r="O229" s="12">
        <v>0</v>
      </c>
      <c r="P229" s="84">
        <v>5</v>
      </c>
    </row>
    <row r="230" spans="1:16" ht="15.75" customHeight="1" x14ac:dyDescent="0.25">
      <c r="A230" s="127">
        <f t="shared" ref="A230" si="55">A227+1</f>
        <v>75</v>
      </c>
      <c r="B230" s="150" t="s">
        <v>11</v>
      </c>
      <c r="C230" s="190" t="s">
        <v>435</v>
      </c>
      <c r="D230" s="152">
        <v>43529</v>
      </c>
      <c r="E230" s="153" t="s">
        <v>306</v>
      </c>
      <c r="F230" s="34" t="s">
        <v>304</v>
      </c>
      <c r="G230" s="9" t="s">
        <v>5</v>
      </c>
      <c r="H230" s="10">
        <v>54120</v>
      </c>
      <c r="I230" s="10">
        <v>54120</v>
      </c>
      <c r="J230" s="10">
        <v>54120</v>
      </c>
      <c r="K230" s="10">
        <v>54120</v>
      </c>
      <c r="L230" s="10">
        <v>54120</v>
      </c>
      <c r="M230" s="10">
        <v>54120</v>
      </c>
      <c r="N230" s="10">
        <v>54120</v>
      </c>
      <c r="O230" s="10">
        <v>608850</v>
      </c>
      <c r="P230" s="10">
        <v>987690</v>
      </c>
    </row>
    <row r="231" spans="1:16" ht="15.75" customHeight="1" x14ac:dyDescent="0.25">
      <c r="A231" s="128"/>
      <c r="B231" s="150"/>
      <c r="C231" s="190"/>
      <c r="D231" s="152"/>
      <c r="E231" s="153"/>
      <c r="F231" s="16" t="s">
        <v>305</v>
      </c>
      <c r="G231" s="13" t="s">
        <v>556</v>
      </c>
      <c r="H231" s="14">
        <v>2482</v>
      </c>
      <c r="I231" s="14">
        <v>2345</v>
      </c>
      <c r="J231" s="14">
        <v>2214</v>
      </c>
      <c r="K231" s="46">
        <v>2070</v>
      </c>
      <c r="L231" s="46">
        <v>1933</v>
      </c>
      <c r="M231" s="46">
        <v>1796</v>
      </c>
      <c r="N231" s="46">
        <v>1664</v>
      </c>
      <c r="O231" s="46">
        <v>9225</v>
      </c>
      <c r="P231" s="14">
        <v>23729</v>
      </c>
    </row>
    <row r="232" spans="1:16" ht="15.75" customHeight="1" x14ac:dyDescent="0.25">
      <c r="A232" s="129"/>
      <c r="B232" s="150"/>
      <c r="C232" s="190"/>
      <c r="D232" s="152"/>
      <c r="E232" s="153"/>
      <c r="F232" s="11"/>
      <c r="G232" s="11" t="s">
        <v>99</v>
      </c>
      <c r="H232" s="12">
        <v>56602</v>
      </c>
      <c r="I232" s="12">
        <v>56465</v>
      </c>
      <c r="J232" s="12">
        <v>56334</v>
      </c>
      <c r="K232" s="12">
        <v>56190</v>
      </c>
      <c r="L232" s="12">
        <v>56053</v>
      </c>
      <c r="M232" s="12">
        <v>55916</v>
      </c>
      <c r="N232" s="12">
        <v>55784</v>
      </c>
      <c r="O232" s="12">
        <v>618075</v>
      </c>
      <c r="P232" s="84">
        <v>1011419</v>
      </c>
    </row>
    <row r="233" spans="1:16" ht="15.75" customHeight="1" x14ac:dyDescent="0.25">
      <c r="A233" s="127">
        <f t="shared" ref="A233" si="56">A230+1</f>
        <v>76</v>
      </c>
      <c r="B233" s="150" t="s">
        <v>11</v>
      </c>
      <c r="C233" s="190" t="s">
        <v>39</v>
      </c>
      <c r="D233" s="203">
        <v>43594</v>
      </c>
      <c r="E233" s="153" t="s">
        <v>298</v>
      </c>
      <c r="F233" s="34" t="s">
        <v>307</v>
      </c>
      <c r="G233" s="9" t="s">
        <v>5</v>
      </c>
      <c r="H233" s="10">
        <v>45448</v>
      </c>
      <c r="I233" s="10">
        <v>45448</v>
      </c>
      <c r="J233" s="10">
        <v>45448</v>
      </c>
      <c r="K233" s="10">
        <v>22707</v>
      </c>
      <c r="L233" s="10">
        <v>0</v>
      </c>
      <c r="M233" s="10">
        <v>0</v>
      </c>
      <c r="N233" s="10">
        <v>0</v>
      </c>
      <c r="O233" s="10">
        <v>0</v>
      </c>
      <c r="P233" s="10">
        <v>159051</v>
      </c>
    </row>
    <row r="234" spans="1:16" ht="15.75" customHeight="1" x14ac:dyDescent="0.25">
      <c r="A234" s="128"/>
      <c r="B234" s="150"/>
      <c r="C234" s="190"/>
      <c r="D234" s="203"/>
      <c r="E234" s="153"/>
      <c r="F234" s="16" t="s">
        <v>308</v>
      </c>
      <c r="G234" s="13" t="s">
        <v>8</v>
      </c>
      <c r="H234" s="14">
        <v>3758</v>
      </c>
      <c r="I234" s="14">
        <v>2702</v>
      </c>
      <c r="J234" s="14">
        <v>1551</v>
      </c>
      <c r="K234" s="46">
        <v>356</v>
      </c>
      <c r="L234" s="14">
        <v>0</v>
      </c>
      <c r="M234" s="14">
        <v>0</v>
      </c>
      <c r="N234" s="14">
        <v>0</v>
      </c>
      <c r="O234" s="14">
        <v>0</v>
      </c>
      <c r="P234" s="14">
        <v>8367</v>
      </c>
    </row>
    <row r="235" spans="1:16" ht="16.95" customHeight="1" x14ac:dyDescent="0.25">
      <c r="A235" s="129"/>
      <c r="B235" s="198"/>
      <c r="C235" s="202"/>
      <c r="D235" s="204"/>
      <c r="E235" s="175"/>
      <c r="F235" s="22"/>
      <c r="G235" s="22" t="s">
        <v>99</v>
      </c>
      <c r="H235" s="12">
        <v>49206</v>
      </c>
      <c r="I235" s="12">
        <v>48150</v>
      </c>
      <c r="J235" s="12">
        <v>46999</v>
      </c>
      <c r="K235" s="12">
        <v>23063</v>
      </c>
      <c r="L235" s="12">
        <v>0</v>
      </c>
      <c r="M235" s="12">
        <v>0</v>
      </c>
      <c r="N235" s="12">
        <v>0</v>
      </c>
      <c r="O235" s="12">
        <v>0</v>
      </c>
      <c r="P235" s="84">
        <v>167418</v>
      </c>
    </row>
    <row r="236" spans="1:16" ht="15.75" customHeight="1" x14ac:dyDescent="0.25">
      <c r="A236" s="127">
        <f t="shared" ref="A236" si="57">A233+1</f>
        <v>77</v>
      </c>
      <c r="B236" s="150" t="s">
        <v>11</v>
      </c>
      <c r="C236" s="190" t="s">
        <v>436</v>
      </c>
      <c r="D236" s="152">
        <v>43602</v>
      </c>
      <c r="E236" s="153" t="s">
        <v>311</v>
      </c>
      <c r="F236" s="34" t="s">
        <v>309</v>
      </c>
      <c r="G236" s="9" t="s">
        <v>5</v>
      </c>
      <c r="H236" s="10">
        <v>464328</v>
      </c>
      <c r="I236" s="10">
        <v>464328</v>
      </c>
      <c r="J236" s="10">
        <v>464328</v>
      </c>
      <c r="K236" s="10">
        <v>464328</v>
      </c>
      <c r="L236" s="10">
        <v>464328</v>
      </c>
      <c r="M236" s="10">
        <v>464328</v>
      </c>
      <c r="N236" s="10">
        <v>464328</v>
      </c>
      <c r="O236" s="10">
        <v>7661387</v>
      </c>
      <c r="P236" s="10">
        <v>10911683</v>
      </c>
    </row>
    <row r="237" spans="1:16" ht="14.25" customHeight="1" x14ac:dyDescent="0.25">
      <c r="A237" s="128"/>
      <c r="B237" s="150"/>
      <c r="C237" s="190"/>
      <c r="D237" s="152"/>
      <c r="E237" s="153"/>
      <c r="F237" s="16" t="s">
        <v>310</v>
      </c>
      <c r="G237" s="13" t="s">
        <v>8</v>
      </c>
      <c r="H237" s="66">
        <v>276708</v>
      </c>
      <c r="I237" s="66">
        <v>259526</v>
      </c>
      <c r="J237" s="14">
        <v>248564</v>
      </c>
      <c r="K237" s="46">
        <v>236266</v>
      </c>
      <c r="L237" s="46">
        <v>224652</v>
      </c>
      <c r="M237" s="46">
        <v>213053</v>
      </c>
      <c r="N237" s="46"/>
      <c r="O237" s="46">
        <v>1621733</v>
      </c>
      <c r="P237" s="14">
        <v>3080502</v>
      </c>
    </row>
    <row r="238" spans="1:16" ht="15.75" customHeight="1" x14ac:dyDescent="0.25">
      <c r="A238" s="129"/>
      <c r="B238" s="150"/>
      <c r="C238" s="190"/>
      <c r="D238" s="152"/>
      <c r="E238" s="153"/>
      <c r="F238" s="11"/>
      <c r="G238" s="11" t="s">
        <v>99</v>
      </c>
      <c r="H238" s="12">
        <v>741036</v>
      </c>
      <c r="I238" s="12">
        <v>723854</v>
      </c>
      <c r="J238" s="12">
        <v>712892</v>
      </c>
      <c r="K238" s="12">
        <v>700594</v>
      </c>
      <c r="L238" s="12">
        <v>688980</v>
      </c>
      <c r="M238" s="12">
        <v>677381</v>
      </c>
      <c r="N238" s="12">
        <v>464328</v>
      </c>
      <c r="O238" s="12">
        <v>9283120</v>
      </c>
      <c r="P238" s="84">
        <v>13992185</v>
      </c>
    </row>
    <row r="239" spans="1:16" ht="15.75" customHeight="1" x14ac:dyDescent="0.25">
      <c r="A239" s="127">
        <f t="shared" ref="A239" si="58">A236+1</f>
        <v>78</v>
      </c>
      <c r="B239" s="150" t="s">
        <v>11</v>
      </c>
      <c r="C239" s="151" t="s">
        <v>63</v>
      </c>
      <c r="D239" s="152">
        <v>43623</v>
      </c>
      <c r="E239" s="153" t="s">
        <v>314</v>
      </c>
      <c r="F239" s="34" t="s">
        <v>312</v>
      </c>
      <c r="G239" s="9" t="s">
        <v>5</v>
      </c>
      <c r="H239" s="10">
        <v>7212</v>
      </c>
      <c r="I239" s="10">
        <v>7212</v>
      </c>
      <c r="J239" s="10">
        <v>7212</v>
      </c>
      <c r="K239" s="10">
        <v>7212</v>
      </c>
      <c r="L239" s="10">
        <v>7212</v>
      </c>
      <c r="M239" s="10">
        <v>7212</v>
      </c>
      <c r="N239" s="10">
        <v>7212</v>
      </c>
      <c r="O239" s="10">
        <v>46860</v>
      </c>
      <c r="P239" s="10">
        <v>97344</v>
      </c>
    </row>
    <row r="240" spans="1:16" ht="15.75" customHeight="1" x14ac:dyDescent="0.25">
      <c r="A240" s="128"/>
      <c r="B240" s="150"/>
      <c r="C240" s="151"/>
      <c r="D240" s="152"/>
      <c r="E240" s="153"/>
      <c r="F240" s="16" t="s">
        <v>313</v>
      </c>
      <c r="G240" s="13" t="s">
        <v>8</v>
      </c>
      <c r="H240" s="14">
        <v>2405</v>
      </c>
      <c r="I240" s="14">
        <v>2257</v>
      </c>
      <c r="J240" s="14">
        <v>2079</v>
      </c>
      <c r="K240" s="46">
        <v>1890</v>
      </c>
      <c r="L240" s="46">
        <v>1708</v>
      </c>
      <c r="M240" s="46">
        <v>1525</v>
      </c>
      <c r="N240" s="46">
        <v>1347</v>
      </c>
      <c r="O240" s="46">
        <v>4276</v>
      </c>
      <c r="P240" s="14">
        <v>17487</v>
      </c>
    </row>
    <row r="241" spans="1:16" ht="15.75" customHeight="1" x14ac:dyDescent="0.25">
      <c r="A241" s="129"/>
      <c r="B241" s="150"/>
      <c r="C241" s="151"/>
      <c r="D241" s="152"/>
      <c r="E241" s="153"/>
      <c r="F241" s="11"/>
      <c r="G241" s="11" t="s">
        <v>99</v>
      </c>
      <c r="H241" s="12">
        <v>9617</v>
      </c>
      <c r="I241" s="12">
        <v>9469</v>
      </c>
      <c r="J241" s="12">
        <v>9291</v>
      </c>
      <c r="K241" s="12">
        <v>9102</v>
      </c>
      <c r="L241" s="12">
        <v>8920</v>
      </c>
      <c r="M241" s="12">
        <v>8737</v>
      </c>
      <c r="N241" s="12">
        <v>8559</v>
      </c>
      <c r="O241" s="12">
        <v>51136</v>
      </c>
      <c r="P241" s="84">
        <v>114831</v>
      </c>
    </row>
    <row r="242" spans="1:16" ht="16.5" customHeight="1" x14ac:dyDescent="0.25">
      <c r="A242" s="127">
        <f t="shared" ref="A242" si="59">A239+1</f>
        <v>79</v>
      </c>
      <c r="B242" s="150" t="s">
        <v>11</v>
      </c>
      <c r="C242" s="160" t="s">
        <v>437</v>
      </c>
      <c r="D242" s="152">
        <v>43641</v>
      </c>
      <c r="E242" s="153" t="s">
        <v>317</v>
      </c>
      <c r="F242" s="34" t="s">
        <v>315</v>
      </c>
      <c r="G242" s="9" t="s">
        <v>5</v>
      </c>
      <c r="H242" s="10">
        <v>37400</v>
      </c>
      <c r="I242" s="10">
        <v>37400</v>
      </c>
      <c r="J242" s="10">
        <v>37400</v>
      </c>
      <c r="K242" s="10">
        <v>37400</v>
      </c>
      <c r="L242" s="10">
        <v>37400</v>
      </c>
      <c r="M242" s="10">
        <v>37400</v>
      </c>
      <c r="N242" s="10">
        <v>37400</v>
      </c>
      <c r="O242" s="10">
        <v>56099</v>
      </c>
      <c r="P242" s="10">
        <v>317899</v>
      </c>
    </row>
    <row r="243" spans="1:16" ht="16.5" customHeight="1" x14ac:dyDescent="0.25">
      <c r="A243" s="128"/>
      <c r="B243" s="150"/>
      <c r="C243" s="151"/>
      <c r="D243" s="152"/>
      <c r="E243" s="153"/>
      <c r="F243" s="16" t="s">
        <v>316</v>
      </c>
      <c r="G243" s="13" t="s">
        <v>8</v>
      </c>
      <c r="H243" s="14">
        <v>7833</v>
      </c>
      <c r="I243" s="14">
        <v>6963</v>
      </c>
      <c r="J243" s="14">
        <v>6030</v>
      </c>
      <c r="K243" s="46">
        <v>5066</v>
      </c>
      <c r="L243" s="46">
        <v>4117</v>
      </c>
      <c r="M243" s="46">
        <v>3170</v>
      </c>
      <c r="N243" s="46">
        <v>2231</v>
      </c>
      <c r="O243" s="46">
        <v>1607</v>
      </c>
      <c r="P243" s="14">
        <v>37017</v>
      </c>
    </row>
    <row r="244" spans="1:16" ht="16.5" customHeight="1" x14ac:dyDescent="0.25">
      <c r="A244" s="129"/>
      <c r="B244" s="150"/>
      <c r="C244" s="151"/>
      <c r="D244" s="152"/>
      <c r="E244" s="153"/>
      <c r="F244" s="11"/>
      <c r="G244" s="11" t="s">
        <v>99</v>
      </c>
      <c r="H244" s="12">
        <v>45233</v>
      </c>
      <c r="I244" s="12">
        <v>44363</v>
      </c>
      <c r="J244" s="12">
        <v>43430</v>
      </c>
      <c r="K244" s="12">
        <v>42466</v>
      </c>
      <c r="L244" s="12">
        <v>41517</v>
      </c>
      <c r="M244" s="12">
        <v>40570</v>
      </c>
      <c r="N244" s="12">
        <v>39631</v>
      </c>
      <c r="O244" s="12">
        <v>57706</v>
      </c>
      <c r="P244" s="88">
        <v>354916</v>
      </c>
    </row>
    <row r="245" spans="1:16" ht="16.5" customHeight="1" x14ac:dyDescent="0.25">
      <c r="A245" s="127">
        <f t="shared" ref="A245" si="60">A242+1</f>
        <v>80</v>
      </c>
      <c r="B245" s="150" t="s">
        <v>11</v>
      </c>
      <c r="C245" s="151" t="s">
        <v>35</v>
      </c>
      <c r="D245" s="152">
        <v>43641</v>
      </c>
      <c r="E245" s="153" t="s">
        <v>303</v>
      </c>
      <c r="F245" s="34" t="s">
        <v>318</v>
      </c>
      <c r="G245" s="9" t="s">
        <v>5</v>
      </c>
      <c r="H245" s="84">
        <v>0</v>
      </c>
      <c r="I245" s="15">
        <v>0</v>
      </c>
      <c r="J245" s="10">
        <v>0</v>
      </c>
      <c r="K245" s="10">
        <v>0</v>
      </c>
      <c r="L245" s="15">
        <v>0</v>
      </c>
      <c r="M245" s="10">
        <v>0</v>
      </c>
      <c r="N245" s="10">
        <v>0</v>
      </c>
      <c r="O245" s="10">
        <v>0</v>
      </c>
      <c r="P245" s="10">
        <v>0</v>
      </c>
    </row>
    <row r="246" spans="1:16" ht="16.5" customHeight="1" x14ac:dyDescent="0.25">
      <c r="A246" s="128"/>
      <c r="B246" s="150"/>
      <c r="C246" s="151"/>
      <c r="D246" s="152"/>
      <c r="E246" s="153"/>
      <c r="F246" s="16" t="s">
        <v>319</v>
      </c>
      <c r="G246" s="13" t="s">
        <v>8</v>
      </c>
      <c r="H246" s="14">
        <v>9</v>
      </c>
      <c r="I246" s="17">
        <v>0</v>
      </c>
      <c r="J246" s="14">
        <v>0</v>
      </c>
      <c r="K246" s="14">
        <v>0</v>
      </c>
      <c r="L246" s="17">
        <v>0</v>
      </c>
      <c r="M246" s="14">
        <v>0</v>
      </c>
      <c r="N246" s="14">
        <v>0</v>
      </c>
      <c r="O246" s="14">
        <v>0</v>
      </c>
      <c r="P246" s="14">
        <v>9</v>
      </c>
    </row>
    <row r="247" spans="1:16" ht="16.5" customHeight="1" x14ac:dyDescent="0.25">
      <c r="A247" s="129"/>
      <c r="B247" s="150"/>
      <c r="C247" s="151"/>
      <c r="D247" s="152"/>
      <c r="E247" s="153"/>
      <c r="F247" s="11"/>
      <c r="G247" s="11" t="s">
        <v>99</v>
      </c>
      <c r="H247" s="12">
        <v>9</v>
      </c>
      <c r="I247" s="12">
        <v>0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  <c r="O247" s="12">
        <v>0</v>
      </c>
      <c r="P247" s="88">
        <v>9</v>
      </c>
    </row>
    <row r="248" spans="1:16" ht="16.5" customHeight="1" x14ac:dyDescent="0.25">
      <c r="A248" s="127">
        <f t="shared" ref="A248" si="61">A245+1</f>
        <v>81</v>
      </c>
      <c r="B248" s="150" t="s">
        <v>11</v>
      </c>
      <c r="C248" s="151" t="s">
        <v>720</v>
      </c>
      <c r="D248" s="152">
        <v>43733</v>
      </c>
      <c r="E248" s="153" t="s">
        <v>322</v>
      </c>
      <c r="F248" s="34" t="s">
        <v>320</v>
      </c>
      <c r="G248" s="9" t="s">
        <v>5</v>
      </c>
      <c r="H248" s="10">
        <v>5468</v>
      </c>
      <c r="I248" s="10">
        <v>5468</v>
      </c>
      <c r="J248" s="10">
        <v>5468</v>
      </c>
      <c r="K248" s="10">
        <v>4100</v>
      </c>
      <c r="L248" s="15">
        <v>0</v>
      </c>
      <c r="M248" s="10">
        <v>0</v>
      </c>
      <c r="N248" s="10">
        <v>0</v>
      </c>
      <c r="O248" s="10">
        <v>0</v>
      </c>
      <c r="P248" s="10">
        <v>20504</v>
      </c>
    </row>
    <row r="249" spans="1:16" ht="16.5" customHeight="1" x14ac:dyDescent="0.25">
      <c r="A249" s="128"/>
      <c r="B249" s="150"/>
      <c r="C249" s="151"/>
      <c r="D249" s="152"/>
      <c r="E249" s="153"/>
      <c r="F249" s="16" t="s">
        <v>321</v>
      </c>
      <c r="G249" s="13" t="s">
        <v>8</v>
      </c>
      <c r="H249" s="14">
        <v>496</v>
      </c>
      <c r="I249" s="14">
        <v>360</v>
      </c>
      <c r="J249" s="14">
        <v>221</v>
      </c>
      <c r="K249" s="46">
        <v>82</v>
      </c>
      <c r="L249" s="17">
        <v>0</v>
      </c>
      <c r="M249" s="14">
        <v>0</v>
      </c>
      <c r="N249" s="14">
        <v>0</v>
      </c>
      <c r="O249" s="14">
        <v>0</v>
      </c>
      <c r="P249" s="14">
        <v>1159</v>
      </c>
    </row>
    <row r="250" spans="1:16" ht="16.5" customHeight="1" x14ac:dyDescent="0.25">
      <c r="A250" s="129"/>
      <c r="B250" s="198"/>
      <c r="C250" s="201"/>
      <c r="D250" s="200"/>
      <c r="E250" s="175"/>
      <c r="F250" s="22"/>
      <c r="G250" s="22" t="s">
        <v>99</v>
      </c>
      <c r="H250" s="12">
        <v>5964</v>
      </c>
      <c r="I250" s="12">
        <v>5828</v>
      </c>
      <c r="J250" s="12">
        <v>5689</v>
      </c>
      <c r="K250" s="12">
        <v>4182</v>
      </c>
      <c r="L250" s="12">
        <v>0</v>
      </c>
      <c r="M250" s="12">
        <v>0</v>
      </c>
      <c r="N250" s="12">
        <v>0</v>
      </c>
      <c r="O250" s="12">
        <v>0</v>
      </c>
      <c r="P250" s="84">
        <v>21663</v>
      </c>
    </row>
    <row r="251" spans="1:16" ht="16.5" customHeight="1" x14ac:dyDescent="0.25">
      <c r="A251" s="127">
        <f t="shared" ref="A251:A311" si="62">A248+1</f>
        <v>82</v>
      </c>
      <c r="B251" s="150" t="s">
        <v>11</v>
      </c>
      <c r="C251" s="160" t="s">
        <v>438</v>
      </c>
      <c r="D251" s="152">
        <v>43756</v>
      </c>
      <c r="E251" s="153" t="s">
        <v>323</v>
      </c>
      <c r="F251" s="34" t="s">
        <v>324</v>
      </c>
      <c r="G251" s="9" t="s">
        <v>5</v>
      </c>
      <c r="H251" s="10">
        <v>23076</v>
      </c>
      <c r="I251" s="10">
        <v>23076</v>
      </c>
      <c r="J251" s="10">
        <v>23076</v>
      </c>
      <c r="K251" s="10">
        <v>23076</v>
      </c>
      <c r="L251" s="10">
        <v>23076</v>
      </c>
      <c r="M251" s="10">
        <v>23076</v>
      </c>
      <c r="N251" s="10">
        <v>23076</v>
      </c>
      <c r="O251" s="10">
        <v>46114</v>
      </c>
      <c r="P251" s="10">
        <v>207646</v>
      </c>
    </row>
    <row r="252" spans="1:16" ht="16.5" customHeight="1" x14ac:dyDescent="0.25">
      <c r="A252" s="128"/>
      <c r="B252" s="150"/>
      <c r="C252" s="151"/>
      <c r="D252" s="152"/>
      <c r="E252" s="153"/>
      <c r="F252" s="16" t="s">
        <v>325</v>
      </c>
      <c r="G252" s="13" t="s">
        <v>8</v>
      </c>
      <c r="H252" s="14">
        <v>5196</v>
      </c>
      <c r="I252" s="14">
        <v>4586</v>
      </c>
      <c r="J252" s="14">
        <v>4013</v>
      </c>
      <c r="K252" s="46">
        <v>3417</v>
      </c>
      <c r="L252" s="46">
        <v>2832</v>
      </c>
      <c r="M252" s="46">
        <v>2248</v>
      </c>
      <c r="N252" s="46">
        <v>1669</v>
      </c>
      <c r="O252" s="46">
        <v>1578</v>
      </c>
      <c r="P252" s="14">
        <v>25539</v>
      </c>
    </row>
    <row r="253" spans="1:16" ht="16.5" customHeight="1" x14ac:dyDescent="0.25">
      <c r="A253" s="129"/>
      <c r="B253" s="150"/>
      <c r="C253" s="151"/>
      <c r="D253" s="152"/>
      <c r="E253" s="153"/>
      <c r="F253" s="11"/>
      <c r="G253" s="11" t="s">
        <v>99</v>
      </c>
      <c r="H253" s="12">
        <v>28272</v>
      </c>
      <c r="I253" s="12">
        <v>27662</v>
      </c>
      <c r="J253" s="12">
        <v>27089</v>
      </c>
      <c r="K253" s="12">
        <v>26493</v>
      </c>
      <c r="L253" s="12">
        <v>25908</v>
      </c>
      <c r="M253" s="12">
        <v>25324</v>
      </c>
      <c r="N253" s="12">
        <v>24745</v>
      </c>
      <c r="O253" s="12">
        <v>47692</v>
      </c>
      <c r="P253" s="84">
        <v>233185</v>
      </c>
    </row>
    <row r="254" spans="1:16" ht="16.5" customHeight="1" x14ac:dyDescent="0.25">
      <c r="A254" s="127">
        <f t="shared" si="62"/>
        <v>83</v>
      </c>
      <c r="B254" s="150" t="s">
        <v>11</v>
      </c>
      <c r="C254" s="151" t="s">
        <v>40</v>
      </c>
      <c r="D254" s="152">
        <v>43812</v>
      </c>
      <c r="E254" s="153" t="s">
        <v>219</v>
      </c>
      <c r="F254" s="34" t="s">
        <v>326</v>
      </c>
      <c r="G254" s="9" t="s">
        <v>5</v>
      </c>
      <c r="H254" s="10">
        <v>55040</v>
      </c>
      <c r="I254" s="10">
        <v>55040</v>
      </c>
      <c r="J254" s="10">
        <v>55040</v>
      </c>
      <c r="K254" s="10">
        <v>27518</v>
      </c>
      <c r="L254" s="15">
        <v>0</v>
      </c>
      <c r="M254" s="10">
        <v>0</v>
      </c>
      <c r="N254" s="10">
        <v>0</v>
      </c>
      <c r="O254" s="10">
        <v>0</v>
      </c>
      <c r="P254" s="10">
        <v>192638</v>
      </c>
    </row>
    <row r="255" spans="1:16" ht="16.5" customHeight="1" x14ac:dyDescent="0.25">
      <c r="A255" s="128"/>
      <c r="B255" s="150"/>
      <c r="C255" s="151"/>
      <c r="D255" s="152"/>
      <c r="E255" s="153"/>
      <c r="F255" s="16" t="s">
        <v>327</v>
      </c>
      <c r="G255" s="13" t="s">
        <v>8</v>
      </c>
      <c r="H255" s="14">
        <v>4855</v>
      </c>
      <c r="I255" s="14">
        <v>3285</v>
      </c>
      <c r="J255" s="14">
        <v>1879</v>
      </c>
      <c r="K255" s="14">
        <v>490</v>
      </c>
      <c r="L255" s="17">
        <v>0</v>
      </c>
      <c r="M255" s="14">
        <v>0</v>
      </c>
      <c r="N255" s="14">
        <v>0</v>
      </c>
      <c r="O255" s="14">
        <v>0</v>
      </c>
      <c r="P255" s="14">
        <v>10509</v>
      </c>
    </row>
    <row r="256" spans="1:16" ht="16.5" customHeight="1" x14ac:dyDescent="0.25">
      <c r="A256" s="129"/>
      <c r="B256" s="150"/>
      <c r="C256" s="151"/>
      <c r="D256" s="152"/>
      <c r="E256" s="153"/>
      <c r="F256" s="11"/>
      <c r="G256" s="11" t="s">
        <v>99</v>
      </c>
      <c r="H256" s="12">
        <v>59895</v>
      </c>
      <c r="I256" s="12">
        <v>58325</v>
      </c>
      <c r="J256" s="12">
        <v>56919</v>
      </c>
      <c r="K256" s="12">
        <v>28008</v>
      </c>
      <c r="L256" s="12">
        <v>0</v>
      </c>
      <c r="M256" s="12">
        <v>0</v>
      </c>
      <c r="N256" s="12">
        <v>0</v>
      </c>
      <c r="O256" s="12">
        <v>0</v>
      </c>
      <c r="P256" s="84">
        <v>203147</v>
      </c>
    </row>
    <row r="257" spans="1:16" ht="16.95" customHeight="1" x14ac:dyDescent="0.25">
      <c r="A257" s="127">
        <f t="shared" si="62"/>
        <v>84</v>
      </c>
      <c r="B257" s="150" t="s">
        <v>11</v>
      </c>
      <c r="C257" s="190" t="s">
        <v>425</v>
      </c>
      <c r="D257" s="152">
        <v>44012</v>
      </c>
      <c r="E257" s="153" t="s">
        <v>328</v>
      </c>
      <c r="F257" s="34" t="s">
        <v>329</v>
      </c>
      <c r="G257" s="9" t="s">
        <v>5</v>
      </c>
      <c r="H257" s="10">
        <v>118232</v>
      </c>
      <c r="I257" s="10">
        <v>118232</v>
      </c>
      <c r="J257" s="10">
        <v>118232</v>
      </c>
      <c r="K257" s="10">
        <v>118232</v>
      </c>
      <c r="L257" s="10">
        <v>118232</v>
      </c>
      <c r="M257" s="10">
        <v>118232</v>
      </c>
      <c r="N257" s="10">
        <v>118232</v>
      </c>
      <c r="O257" s="10">
        <v>1477896</v>
      </c>
      <c r="P257" s="10">
        <v>2305520</v>
      </c>
    </row>
    <row r="258" spans="1:16" ht="16.2" customHeight="1" x14ac:dyDescent="0.25">
      <c r="A258" s="128"/>
      <c r="B258" s="150"/>
      <c r="C258" s="190"/>
      <c r="D258" s="152"/>
      <c r="E258" s="153"/>
      <c r="F258" s="16" t="s">
        <v>330</v>
      </c>
      <c r="G258" s="13" t="s">
        <v>694</v>
      </c>
      <c r="H258" s="14">
        <v>70144</v>
      </c>
      <c r="I258" s="14">
        <v>69495</v>
      </c>
      <c r="J258" s="14">
        <v>65878</v>
      </c>
      <c r="K258" s="14">
        <v>61908</v>
      </c>
      <c r="L258" s="14">
        <v>58120</v>
      </c>
      <c r="M258" s="14">
        <v>54337</v>
      </c>
      <c r="N258" s="14">
        <v>50697</v>
      </c>
      <c r="O258" s="14">
        <v>312619</v>
      </c>
      <c r="P258" s="14">
        <v>743198</v>
      </c>
    </row>
    <row r="259" spans="1:16" ht="16.5" customHeight="1" x14ac:dyDescent="0.25">
      <c r="A259" s="129"/>
      <c r="B259" s="150"/>
      <c r="C259" s="190"/>
      <c r="D259" s="152"/>
      <c r="E259" s="153"/>
      <c r="F259" s="11"/>
      <c r="G259" s="11" t="s">
        <v>99</v>
      </c>
      <c r="H259" s="12">
        <v>188376</v>
      </c>
      <c r="I259" s="12">
        <v>187727</v>
      </c>
      <c r="J259" s="12">
        <v>184110</v>
      </c>
      <c r="K259" s="12">
        <v>180140</v>
      </c>
      <c r="L259" s="12">
        <v>176352</v>
      </c>
      <c r="M259" s="12">
        <v>172569</v>
      </c>
      <c r="N259" s="12">
        <v>168929</v>
      </c>
      <c r="O259" s="12">
        <v>1790515</v>
      </c>
      <c r="P259" s="84">
        <v>3048718</v>
      </c>
    </row>
    <row r="260" spans="1:16" ht="17.25" customHeight="1" x14ac:dyDescent="0.25">
      <c r="A260" s="127">
        <f t="shared" si="62"/>
        <v>85</v>
      </c>
      <c r="B260" s="150" t="s">
        <v>11</v>
      </c>
      <c r="C260" s="160" t="s">
        <v>439</v>
      </c>
      <c r="D260" s="152">
        <v>44034</v>
      </c>
      <c r="E260" s="153" t="s">
        <v>333</v>
      </c>
      <c r="F260" s="34" t="s">
        <v>331</v>
      </c>
      <c r="G260" s="9" t="s">
        <v>5</v>
      </c>
      <c r="H260" s="10">
        <v>19228</v>
      </c>
      <c r="I260" s="10">
        <v>19228</v>
      </c>
      <c r="J260" s="10">
        <v>19228</v>
      </c>
      <c r="K260" s="10">
        <v>19228</v>
      </c>
      <c r="L260" s="10">
        <v>19228</v>
      </c>
      <c r="M260" s="10">
        <v>19228</v>
      </c>
      <c r="N260" s="10">
        <v>19228</v>
      </c>
      <c r="O260" s="10">
        <v>245133</v>
      </c>
      <c r="P260" s="10">
        <v>379729</v>
      </c>
    </row>
    <row r="261" spans="1:16" ht="15" customHeight="1" x14ac:dyDescent="0.25">
      <c r="A261" s="128"/>
      <c r="B261" s="150"/>
      <c r="C261" s="160"/>
      <c r="D261" s="152"/>
      <c r="E261" s="153"/>
      <c r="F261" s="16" t="s">
        <v>332</v>
      </c>
      <c r="G261" s="13" t="s">
        <v>694</v>
      </c>
      <c r="H261" s="14">
        <v>11307</v>
      </c>
      <c r="I261" s="14">
        <v>11212</v>
      </c>
      <c r="J261" s="14">
        <v>10637</v>
      </c>
      <c r="K261" s="46">
        <v>10005</v>
      </c>
      <c r="L261" s="46">
        <v>9402</v>
      </c>
      <c r="M261" s="46">
        <v>8800</v>
      </c>
      <c r="N261" s="46">
        <v>8220</v>
      </c>
      <c r="O261" s="46">
        <v>51685</v>
      </c>
      <c r="P261" s="14">
        <v>121268</v>
      </c>
    </row>
    <row r="262" spans="1:16" ht="16.2" customHeight="1" x14ac:dyDescent="0.25">
      <c r="A262" s="129"/>
      <c r="B262" s="198"/>
      <c r="C262" s="199"/>
      <c r="D262" s="200"/>
      <c r="E262" s="175"/>
      <c r="F262" s="22"/>
      <c r="G262" s="22" t="s">
        <v>99</v>
      </c>
      <c r="H262" s="12">
        <v>30535</v>
      </c>
      <c r="I262" s="12">
        <v>30440</v>
      </c>
      <c r="J262" s="12">
        <v>29865</v>
      </c>
      <c r="K262" s="12">
        <v>29233</v>
      </c>
      <c r="L262" s="12">
        <v>28630</v>
      </c>
      <c r="M262" s="12">
        <v>28028</v>
      </c>
      <c r="N262" s="12">
        <v>27448</v>
      </c>
      <c r="O262" s="12">
        <v>296818</v>
      </c>
      <c r="P262" s="84">
        <v>500997</v>
      </c>
    </row>
    <row r="263" spans="1:16" ht="16.5" customHeight="1" x14ac:dyDescent="0.25">
      <c r="A263" s="127">
        <f t="shared" si="62"/>
        <v>86</v>
      </c>
      <c r="B263" s="150" t="s">
        <v>11</v>
      </c>
      <c r="C263" s="160" t="s">
        <v>440</v>
      </c>
      <c r="D263" s="152">
        <v>44053</v>
      </c>
      <c r="E263" s="153" t="s">
        <v>228</v>
      </c>
      <c r="F263" s="34" t="s">
        <v>334</v>
      </c>
      <c r="G263" s="9" t="s">
        <v>5</v>
      </c>
      <c r="H263" s="10">
        <v>22676</v>
      </c>
      <c r="I263" s="10">
        <v>22676</v>
      </c>
      <c r="J263" s="10">
        <v>22676</v>
      </c>
      <c r="K263" s="10">
        <v>22676</v>
      </c>
      <c r="L263" s="10">
        <v>22676</v>
      </c>
      <c r="M263" s="10">
        <v>22676</v>
      </c>
      <c r="N263" s="10">
        <v>22676</v>
      </c>
      <c r="O263" s="10">
        <v>62326</v>
      </c>
      <c r="P263" s="10">
        <v>221058</v>
      </c>
    </row>
    <row r="264" spans="1:16" ht="16.5" customHeight="1" x14ac:dyDescent="0.25">
      <c r="A264" s="128"/>
      <c r="B264" s="150"/>
      <c r="C264" s="160"/>
      <c r="D264" s="152"/>
      <c r="E264" s="153"/>
      <c r="F264" s="16" t="s">
        <v>335</v>
      </c>
      <c r="G264" s="13" t="s">
        <v>694</v>
      </c>
      <c r="H264" s="14">
        <v>6047</v>
      </c>
      <c r="I264" s="14">
        <v>5623</v>
      </c>
      <c r="J264" s="14">
        <v>4981</v>
      </c>
      <c r="K264" s="46">
        <v>4313</v>
      </c>
      <c r="L264" s="46">
        <v>3659</v>
      </c>
      <c r="M264" s="46">
        <v>3005</v>
      </c>
      <c r="N264" s="46">
        <v>2359</v>
      </c>
      <c r="O264" s="46">
        <v>3097</v>
      </c>
      <c r="P264" s="14">
        <v>33084</v>
      </c>
    </row>
    <row r="265" spans="1:16" ht="16.5" customHeight="1" x14ac:dyDescent="0.25">
      <c r="A265" s="129"/>
      <c r="B265" s="150"/>
      <c r="C265" s="160"/>
      <c r="D265" s="152"/>
      <c r="E265" s="153"/>
      <c r="F265" s="11"/>
      <c r="G265" s="11" t="s">
        <v>99</v>
      </c>
      <c r="H265" s="12">
        <v>28723</v>
      </c>
      <c r="I265" s="12">
        <v>28299</v>
      </c>
      <c r="J265" s="12">
        <v>27657</v>
      </c>
      <c r="K265" s="12">
        <v>26989</v>
      </c>
      <c r="L265" s="12">
        <v>26335</v>
      </c>
      <c r="M265" s="12">
        <v>25681</v>
      </c>
      <c r="N265" s="12">
        <v>25035</v>
      </c>
      <c r="O265" s="12">
        <v>65423</v>
      </c>
      <c r="P265" s="84">
        <v>254142</v>
      </c>
    </row>
    <row r="266" spans="1:16" ht="16.5" customHeight="1" x14ac:dyDescent="0.25">
      <c r="A266" s="127">
        <f t="shared" si="62"/>
        <v>87</v>
      </c>
      <c r="B266" s="150" t="s">
        <v>11</v>
      </c>
      <c r="C266" s="160" t="s">
        <v>415</v>
      </c>
      <c r="D266" s="152">
        <v>44053</v>
      </c>
      <c r="E266" s="153" t="s">
        <v>228</v>
      </c>
      <c r="F266" s="34" t="s">
        <v>336</v>
      </c>
      <c r="G266" s="9" t="s">
        <v>5</v>
      </c>
      <c r="H266" s="10">
        <v>40244</v>
      </c>
      <c r="I266" s="10">
        <v>40244</v>
      </c>
      <c r="J266" s="10">
        <v>40244</v>
      </c>
      <c r="K266" s="10">
        <v>40244</v>
      </c>
      <c r="L266" s="10">
        <v>40244</v>
      </c>
      <c r="M266" s="10">
        <v>40244</v>
      </c>
      <c r="N266" s="10">
        <v>40244</v>
      </c>
      <c r="O266" s="10">
        <v>110667</v>
      </c>
      <c r="P266" s="10">
        <v>392375</v>
      </c>
    </row>
    <row r="267" spans="1:16" ht="16.5" customHeight="1" x14ac:dyDescent="0.25">
      <c r="A267" s="128"/>
      <c r="B267" s="150"/>
      <c r="C267" s="160"/>
      <c r="D267" s="152"/>
      <c r="E267" s="153"/>
      <c r="F267" s="16" t="s">
        <v>337</v>
      </c>
      <c r="G267" s="13" t="s">
        <v>694</v>
      </c>
      <c r="H267" s="14">
        <v>10734</v>
      </c>
      <c r="I267" s="14">
        <v>9982</v>
      </c>
      <c r="J267" s="14">
        <v>8842</v>
      </c>
      <c r="K267" s="46">
        <v>7656</v>
      </c>
      <c r="L267" s="46">
        <v>6495</v>
      </c>
      <c r="M267" s="46">
        <v>5335</v>
      </c>
      <c r="N267" s="46">
        <v>4188</v>
      </c>
      <c r="O267" s="46">
        <v>5501</v>
      </c>
      <c r="P267" s="14">
        <v>58733</v>
      </c>
    </row>
    <row r="268" spans="1:16" ht="16.5" customHeight="1" x14ac:dyDescent="0.25">
      <c r="A268" s="129"/>
      <c r="B268" s="150"/>
      <c r="C268" s="160"/>
      <c r="D268" s="152"/>
      <c r="E268" s="153"/>
      <c r="F268" s="11"/>
      <c r="G268" s="11" t="s">
        <v>99</v>
      </c>
      <c r="H268" s="12">
        <v>50978</v>
      </c>
      <c r="I268" s="12">
        <v>50226</v>
      </c>
      <c r="J268" s="12">
        <v>49086</v>
      </c>
      <c r="K268" s="12">
        <v>47900</v>
      </c>
      <c r="L268" s="12">
        <v>46739</v>
      </c>
      <c r="M268" s="12">
        <v>45579</v>
      </c>
      <c r="N268" s="12">
        <v>44432</v>
      </c>
      <c r="O268" s="12">
        <v>116168</v>
      </c>
      <c r="P268" s="84">
        <v>451108</v>
      </c>
    </row>
    <row r="269" spans="1:16" ht="16.5" customHeight="1" x14ac:dyDescent="0.25">
      <c r="A269" s="127">
        <f t="shared" si="62"/>
        <v>88</v>
      </c>
      <c r="B269" s="150" t="s">
        <v>11</v>
      </c>
      <c r="C269" s="190" t="s">
        <v>416</v>
      </c>
      <c r="D269" s="152">
        <v>44076</v>
      </c>
      <c r="E269" s="153" t="s">
        <v>338</v>
      </c>
      <c r="F269" s="34" t="s">
        <v>339</v>
      </c>
      <c r="G269" s="9" t="s">
        <v>5</v>
      </c>
      <c r="H269" s="10">
        <v>22036</v>
      </c>
      <c r="I269" s="10">
        <v>22036</v>
      </c>
      <c r="J269" s="10">
        <v>22036</v>
      </c>
      <c r="K269" s="10">
        <v>22036</v>
      </c>
      <c r="L269" s="10">
        <v>22036</v>
      </c>
      <c r="M269" s="10">
        <v>22036</v>
      </c>
      <c r="N269" s="10">
        <v>22036</v>
      </c>
      <c r="O269" s="10">
        <v>60560</v>
      </c>
      <c r="P269" s="10">
        <v>214812</v>
      </c>
    </row>
    <row r="270" spans="1:16" ht="16.5" customHeight="1" x14ac:dyDescent="0.25">
      <c r="A270" s="128"/>
      <c r="B270" s="150"/>
      <c r="C270" s="190"/>
      <c r="D270" s="152"/>
      <c r="E270" s="153"/>
      <c r="F270" s="16" t="s">
        <v>340</v>
      </c>
      <c r="G270" s="13" t="s">
        <v>694</v>
      </c>
      <c r="H270" s="14">
        <v>5866</v>
      </c>
      <c r="I270" s="14">
        <v>5397</v>
      </c>
      <c r="J270" s="14">
        <v>4781</v>
      </c>
      <c r="K270" s="46">
        <v>4139</v>
      </c>
      <c r="L270" s="46">
        <v>3511</v>
      </c>
      <c r="M270" s="46">
        <v>2884</v>
      </c>
      <c r="N270" s="46">
        <v>2264</v>
      </c>
      <c r="O270" s="46">
        <v>2986</v>
      </c>
      <c r="P270" s="14">
        <v>31828</v>
      </c>
    </row>
    <row r="271" spans="1:16" ht="16.5" customHeight="1" x14ac:dyDescent="0.25">
      <c r="A271" s="129"/>
      <c r="B271" s="150"/>
      <c r="C271" s="190"/>
      <c r="D271" s="152"/>
      <c r="E271" s="153"/>
      <c r="F271" s="11"/>
      <c r="G271" s="11" t="s">
        <v>99</v>
      </c>
      <c r="H271" s="12">
        <v>27902</v>
      </c>
      <c r="I271" s="12">
        <v>27433</v>
      </c>
      <c r="J271" s="12">
        <v>26817</v>
      </c>
      <c r="K271" s="64">
        <v>26175</v>
      </c>
      <c r="L271" s="64">
        <v>25547</v>
      </c>
      <c r="M271" s="64">
        <v>24920</v>
      </c>
      <c r="N271" s="12">
        <v>24300</v>
      </c>
      <c r="O271" s="64">
        <v>63546</v>
      </c>
      <c r="P271" s="84">
        <v>246640</v>
      </c>
    </row>
    <row r="272" spans="1:16" ht="16.5" customHeight="1" x14ac:dyDescent="0.25">
      <c r="A272" s="127">
        <f t="shared" si="62"/>
        <v>89</v>
      </c>
      <c r="B272" s="150" t="s">
        <v>11</v>
      </c>
      <c r="C272" s="151" t="s">
        <v>56</v>
      </c>
      <c r="D272" s="152">
        <v>44111</v>
      </c>
      <c r="E272" s="153" t="s">
        <v>343</v>
      </c>
      <c r="F272" s="34" t="s">
        <v>341</v>
      </c>
      <c r="G272" s="9" t="s">
        <v>5</v>
      </c>
      <c r="H272" s="10">
        <v>29692</v>
      </c>
      <c r="I272" s="10">
        <v>29692</v>
      </c>
      <c r="J272" s="10">
        <v>29692</v>
      </c>
      <c r="K272" s="10">
        <v>29692</v>
      </c>
      <c r="L272" s="10">
        <v>29692</v>
      </c>
      <c r="M272" s="10">
        <v>29692</v>
      </c>
      <c r="N272" s="10">
        <v>29692</v>
      </c>
      <c r="O272" s="10">
        <v>378567</v>
      </c>
      <c r="P272" s="10">
        <v>586411</v>
      </c>
    </row>
    <row r="273" spans="1:16" ht="16.5" customHeight="1" x14ac:dyDescent="0.25">
      <c r="A273" s="128"/>
      <c r="B273" s="150"/>
      <c r="C273" s="151"/>
      <c r="D273" s="152"/>
      <c r="E273" s="153"/>
      <c r="F273" s="16" t="s">
        <v>342</v>
      </c>
      <c r="G273" s="13" t="s">
        <v>694</v>
      </c>
      <c r="H273" s="14">
        <v>17905</v>
      </c>
      <c r="I273" s="14">
        <v>17039</v>
      </c>
      <c r="J273" s="14">
        <v>16166</v>
      </c>
      <c r="K273" s="46">
        <v>15205</v>
      </c>
      <c r="L273" s="46">
        <v>14289</v>
      </c>
      <c r="M273" s="46">
        <v>13374</v>
      </c>
      <c r="N273" s="46">
        <v>12494</v>
      </c>
      <c r="O273" s="46">
        <v>78598</v>
      </c>
      <c r="P273" s="14">
        <v>185070</v>
      </c>
    </row>
    <row r="274" spans="1:16" ht="16.5" customHeight="1" x14ac:dyDescent="0.25">
      <c r="A274" s="129"/>
      <c r="B274" s="150"/>
      <c r="C274" s="151"/>
      <c r="D274" s="152"/>
      <c r="E274" s="153"/>
      <c r="F274" s="11"/>
      <c r="G274" s="11" t="s">
        <v>99</v>
      </c>
      <c r="H274" s="12">
        <v>47597</v>
      </c>
      <c r="I274" s="12">
        <v>46731</v>
      </c>
      <c r="J274" s="12">
        <v>45858</v>
      </c>
      <c r="K274" s="12">
        <v>44897</v>
      </c>
      <c r="L274" s="12">
        <v>43981</v>
      </c>
      <c r="M274" s="12">
        <v>43066</v>
      </c>
      <c r="N274" s="12">
        <v>42186</v>
      </c>
      <c r="O274" s="12">
        <v>457165</v>
      </c>
      <c r="P274" s="84">
        <v>771481</v>
      </c>
    </row>
    <row r="275" spans="1:16" ht="16.5" customHeight="1" x14ac:dyDescent="0.25">
      <c r="A275" s="127">
        <f t="shared" si="62"/>
        <v>90</v>
      </c>
      <c r="B275" s="150" t="s">
        <v>11</v>
      </c>
      <c r="C275" s="151" t="s">
        <v>41</v>
      </c>
      <c r="D275" s="152">
        <v>44118</v>
      </c>
      <c r="E275" s="153" t="s">
        <v>156</v>
      </c>
      <c r="F275" s="34" t="s">
        <v>344</v>
      </c>
      <c r="G275" s="9" t="s">
        <v>5</v>
      </c>
      <c r="H275" s="10">
        <v>8032</v>
      </c>
      <c r="I275" s="10">
        <v>8032</v>
      </c>
      <c r="J275" s="10">
        <v>8032</v>
      </c>
      <c r="K275" s="10">
        <v>8032</v>
      </c>
      <c r="L275" s="10">
        <v>6015</v>
      </c>
      <c r="M275" s="10">
        <v>0</v>
      </c>
      <c r="N275" s="10">
        <v>0</v>
      </c>
      <c r="O275" s="10">
        <v>0</v>
      </c>
      <c r="P275" s="10">
        <v>38143</v>
      </c>
    </row>
    <row r="276" spans="1:16" ht="16.5" customHeight="1" x14ac:dyDescent="0.25">
      <c r="A276" s="128"/>
      <c r="B276" s="150"/>
      <c r="C276" s="151"/>
      <c r="D276" s="152"/>
      <c r="E276" s="153"/>
      <c r="F276" s="16" t="s">
        <v>345</v>
      </c>
      <c r="G276" s="13" t="s">
        <v>694</v>
      </c>
      <c r="H276" s="14">
        <v>1021</v>
      </c>
      <c r="I276" s="14">
        <v>803</v>
      </c>
      <c r="J276" s="14">
        <v>581</v>
      </c>
      <c r="K276" s="46">
        <v>356</v>
      </c>
      <c r="L276" s="46">
        <v>132</v>
      </c>
      <c r="M276" s="46">
        <v>0</v>
      </c>
      <c r="N276" s="46">
        <v>0</v>
      </c>
      <c r="O276" s="46">
        <v>0</v>
      </c>
      <c r="P276" s="14">
        <v>2893</v>
      </c>
    </row>
    <row r="277" spans="1:16" ht="16.5" customHeight="1" x14ac:dyDescent="0.25">
      <c r="A277" s="129"/>
      <c r="B277" s="150"/>
      <c r="C277" s="151"/>
      <c r="D277" s="152"/>
      <c r="E277" s="153"/>
      <c r="F277" s="11"/>
      <c r="G277" s="11" t="s">
        <v>99</v>
      </c>
      <c r="H277" s="12">
        <v>9053</v>
      </c>
      <c r="I277" s="12">
        <v>8835</v>
      </c>
      <c r="J277" s="12">
        <v>8613</v>
      </c>
      <c r="K277" s="12">
        <v>8388</v>
      </c>
      <c r="L277" s="12">
        <v>6147</v>
      </c>
      <c r="M277" s="12">
        <v>0</v>
      </c>
      <c r="N277" s="12">
        <v>0</v>
      </c>
      <c r="O277" s="12">
        <v>0</v>
      </c>
      <c r="P277" s="84">
        <v>41036</v>
      </c>
    </row>
    <row r="278" spans="1:16" ht="16.5" customHeight="1" x14ac:dyDescent="0.25">
      <c r="A278" s="127">
        <f t="shared" si="62"/>
        <v>91</v>
      </c>
      <c r="B278" s="150" t="s">
        <v>11</v>
      </c>
      <c r="C278" s="160" t="s">
        <v>441</v>
      </c>
      <c r="D278" s="152">
        <v>44169</v>
      </c>
      <c r="E278" s="153" t="s">
        <v>348</v>
      </c>
      <c r="F278" s="34" t="s">
        <v>346</v>
      </c>
      <c r="G278" s="9" t="s">
        <v>5</v>
      </c>
      <c r="H278" s="10">
        <v>25496</v>
      </c>
      <c r="I278" s="10">
        <v>25496</v>
      </c>
      <c r="J278" s="10">
        <v>25496</v>
      </c>
      <c r="K278" s="10">
        <v>25496</v>
      </c>
      <c r="L278" s="10">
        <v>25496</v>
      </c>
      <c r="M278" s="10">
        <v>25496</v>
      </c>
      <c r="N278" s="10">
        <v>25496</v>
      </c>
      <c r="O278" s="10">
        <v>76467</v>
      </c>
      <c r="P278" s="10">
        <v>254939</v>
      </c>
    </row>
    <row r="279" spans="1:16" ht="16.5" customHeight="1" x14ac:dyDescent="0.25">
      <c r="A279" s="128"/>
      <c r="B279" s="150"/>
      <c r="C279" s="151"/>
      <c r="D279" s="152"/>
      <c r="E279" s="153"/>
      <c r="F279" s="16" t="s">
        <v>347</v>
      </c>
      <c r="G279" s="13" t="s">
        <v>694</v>
      </c>
      <c r="H279" s="14">
        <v>7159</v>
      </c>
      <c r="I279" s="14">
        <v>6371</v>
      </c>
      <c r="J279" s="14">
        <v>5662</v>
      </c>
      <c r="K279" s="46">
        <v>4926</v>
      </c>
      <c r="L279" s="46">
        <v>4206</v>
      </c>
      <c r="M279" s="46">
        <v>3487</v>
      </c>
      <c r="N279" s="46">
        <v>2776</v>
      </c>
      <c r="O279" s="46">
        <v>4004</v>
      </c>
      <c r="P279" s="14">
        <v>38591</v>
      </c>
    </row>
    <row r="280" spans="1:16" ht="16.5" customHeight="1" x14ac:dyDescent="0.25">
      <c r="A280" s="129"/>
      <c r="B280" s="150"/>
      <c r="C280" s="151"/>
      <c r="D280" s="152"/>
      <c r="E280" s="153"/>
      <c r="F280" s="11"/>
      <c r="G280" s="11" t="s">
        <v>99</v>
      </c>
      <c r="H280" s="12">
        <v>32655</v>
      </c>
      <c r="I280" s="12">
        <v>31867</v>
      </c>
      <c r="J280" s="12">
        <v>31158</v>
      </c>
      <c r="K280" s="12">
        <v>30422</v>
      </c>
      <c r="L280" s="12">
        <v>29702</v>
      </c>
      <c r="M280" s="12">
        <v>28983</v>
      </c>
      <c r="N280" s="12">
        <v>28272</v>
      </c>
      <c r="O280" s="12">
        <v>80471</v>
      </c>
      <c r="P280" s="84">
        <v>293530</v>
      </c>
    </row>
    <row r="281" spans="1:16" ht="16.5" customHeight="1" x14ac:dyDescent="0.25">
      <c r="A281" s="127">
        <f t="shared" si="62"/>
        <v>92</v>
      </c>
      <c r="B281" s="150" t="s">
        <v>11</v>
      </c>
      <c r="C281" s="160" t="s">
        <v>442</v>
      </c>
      <c r="D281" s="152">
        <v>44169</v>
      </c>
      <c r="E281" s="153" t="s">
        <v>349</v>
      </c>
      <c r="F281" s="34" t="s">
        <v>350</v>
      </c>
      <c r="G281" s="9" t="s">
        <v>5</v>
      </c>
      <c r="H281" s="65">
        <v>36000</v>
      </c>
      <c r="I281" s="65">
        <v>36000</v>
      </c>
      <c r="J281" s="65">
        <v>36000</v>
      </c>
      <c r="K281" s="65">
        <v>36000</v>
      </c>
      <c r="L281" s="65">
        <v>36000</v>
      </c>
      <c r="M281" s="65">
        <v>36000</v>
      </c>
      <c r="N281" s="65">
        <v>36000</v>
      </c>
      <c r="O281" s="65">
        <v>287954</v>
      </c>
      <c r="P281" s="10">
        <v>539954</v>
      </c>
    </row>
    <row r="282" spans="1:16" ht="16.5" customHeight="1" x14ac:dyDescent="0.25">
      <c r="A282" s="128"/>
      <c r="B282" s="150"/>
      <c r="C282" s="151"/>
      <c r="D282" s="152"/>
      <c r="E282" s="153"/>
      <c r="F282" s="16" t="s">
        <v>351</v>
      </c>
      <c r="G282" s="13" t="s">
        <v>694</v>
      </c>
      <c r="H282" s="14">
        <v>15688</v>
      </c>
      <c r="I282" s="66">
        <v>14500</v>
      </c>
      <c r="J282" s="66">
        <v>13480</v>
      </c>
      <c r="K282" s="67">
        <v>12396</v>
      </c>
      <c r="L282" s="67">
        <v>11350</v>
      </c>
      <c r="M282" s="67">
        <v>10304</v>
      </c>
      <c r="N282" s="67">
        <v>9285</v>
      </c>
      <c r="O282" s="67">
        <v>36423</v>
      </c>
      <c r="P282" s="14">
        <v>123426</v>
      </c>
    </row>
    <row r="283" spans="1:16" ht="16.5" customHeight="1" x14ac:dyDescent="0.25">
      <c r="A283" s="129"/>
      <c r="B283" s="150"/>
      <c r="C283" s="151"/>
      <c r="D283" s="152"/>
      <c r="E283" s="153"/>
      <c r="F283" s="11"/>
      <c r="G283" s="11" t="s">
        <v>99</v>
      </c>
      <c r="H283" s="12">
        <v>51688</v>
      </c>
      <c r="I283" s="12">
        <v>50500</v>
      </c>
      <c r="J283" s="12">
        <v>49480</v>
      </c>
      <c r="K283" s="12">
        <v>48396</v>
      </c>
      <c r="L283" s="12">
        <v>47350</v>
      </c>
      <c r="M283" s="12">
        <v>46304</v>
      </c>
      <c r="N283" s="12">
        <v>45285</v>
      </c>
      <c r="O283" s="12">
        <v>324377</v>
      </c>
      <c r="P283" s="84">
        <v>663380</v>
      </c>
    </row>
    <row r="284" spans="1:16" ht="16.2" customHeight="1" x14ac:dyDescent="0.25">
      <c r="A284" s="127">
        <f t="shared" si="62"/>
        <v>93</v>
      </c>
      <c r="B284" s="150" t="s">
        <v>11</v>
      </c>
      <c r="C284" s="151" t="s">
        <v>558</v>
      </c>
      <c r="D284" s="152">
        <v>44176</v>
      </c>
      <c r="E284" s="153" t="s">
        <v>348</v>
      </c>
      <c r="F284" s="34" t="s">
        <v>352</v>
      </c>
      <c r="G284" s="9" t="s">
        <v>5</v>
      </c>
      <c r="H284" s="10">
        <v>5544</v>
      </c>
      <c r="I284" s="10">
        <v>5544</v>
      </c>
      <c r="J284" s="10">
        <v>5544</v>
      </c>
      <c r="K284" s="10">
        <v>5544</v>
      </c>
      <c r="L284" s="10">
        <v>5544</v>
      </c>
      <c r="M284" s="10">
        <v>5544</v>
      </c>
      <c r="N284" s="10">
        <v>5544</v>
      </c>
      <c r="O284" s="10">
        <v>16607</v>
      </c>
      <c r="P284" s="10">
        <v>55415</v>
      </c>
    </row>
    <row r="285" spans="1:16" ht="16.2" customHeight="1" x14ac:dyDescent="0.25">
      <c r="A285" s="128"/>
      <c r="B285" s="150"/>
      <c r="C285" s="151"/>
      <c r="D285" s="152"/>
      <c r="E285" s="153"/>
      <c r="F285" s="16" t="s">
        <v>353</v>
      </c>
      <c r="G285" s="13" t="s">
        <v>694</v>
      </c>
      <c r="H285" s="14">
        <v>1573</v>
      </c>
      <c r="I285" s="14">
        <v>1381</v>
      </c>
      <c r="J285" s="14">
        <v>1224</v>
      </c>
      <c r="K285" s="46">
        <v>1065</v>
      </c>
      <c r="L285" s="46">
        <v>909</v>
      </c>
      <c r="M285" s="46">
        <v>754</v>
      </c>
      <c r="N285" s="46">
        <v>600</v>
      </c>
      <c r="O285" s="46">
        <v>864</v>
      </c>
      <c r="P285" s="14">
        <v>8370</v>
      </c>
    </row>
    <row r="286" spans="1:16" ht="16.2" customHeight="1" x14ac:dyDescent="0.25">
      <c r="A286" s="129"/>
      <c r="B286" s="150"/>
      <c r="C286" s="151"/>
      <c r="D286" s="152"/>
      <c r="E286" s="153"/>
      <c r="F286" s="11"/>
      <c r="G286" s="11" t="s">
        <v>99</v>
      </c>
      <c r="H286" s="12">
        <v>7117</v>
      </c>
      <c r="I286" s="12">
        <v>6925</v>
      </c>
      <c r="J286" s="12">
        <v>6768</v>
      </c>
      <c r="K286" s="12">
        <v>6609</v>
      </c>
      <c r="L286" s="12">
        <v>6453</v>
      </c>
      <c r="M286" s="12">
        <v>6298</v>
      </c>
      <c r="N286" s="12">
        <v>6144</v>
      </c>
      <c r="O286" s="12">
        <v>17471</v>
      </c>
      <c r="P286" s="84">
        <v>63785</v>
      </c>
    </row>
    <row r="287" spans="1:16" ht="16.2" customHeight="1" x14ac:dyDescent="0.25">
      <c r="A287" s="127">
        <f t="shared" si="62"/>
        <v>94</v>
      </c>
      <c r="B287" s="150" t="s">
        <v>11</v>
      </c>
      <c r="C287" s="151" t="s">
        <v>608</v>
      </c>
      <c r="D287" s="152">
        <v>44182</v>
      </c>
      <c r="E287" s="153" t="s">
        <v>354</v>
      </c>
      <c r="F287" s="34" t="s">
        <v>355</v>
      </c>
      <c r="G287" s="9" t="s">
        <v>5</v>
      </c>
      <c r="H287" s="10">
        <v>13460</v>
      </c>
      <c r="I287" s="10">
        <v>13460</v>
      </c>
      <c r="J287" s="10">
        <v>13460</v>
      </c>
      <c r="K287" s="10">
        <v>13460</v>
      </c>
      <c r="L287" s="10">
        <v>13460</v>
      </c>
      <c r="M287" s="10">
        <v>0</v>
      </c>
      <c r="N287" s="10">
        <v>0</v>
      </c>
      <c r="O287" s="10">
        <v>0</v>
      </c>
      <c r="P287" s="10">
        <v>67300</v>
      </c>
    </row>
    <row r="288" spans="1:16" ht="16.2" customHeight="1" x14ac:dyDescent="0.25">
      <c r="A288" s="128"/>
      <c r="B288" s="150"/>
      <c r="C288" s="151"/>
      <c r="D288" s="152"/>
      <c r="E288" s="153"/>
      <c r="F288" s="16" t="s">
        <v>356</v>
      </c>
      <c r="G288" s="13" t="s">
        <v>694</v>
      </c>
      <c r="H288" s="14">
        <v>165</v>
      </c>
      <c r="I288" s="14">
        <v>131</v>
      </c>
      <c r="J288" s="14">
        <v>97</v>
      </c>
      <c r="K288" s="46">
        <v>63</v>
      </c>
      <c r="L288" s="46">
        <v>29</v>
      </c>
      <c r="M288" s="46">
        <v>1</v>
      </c>
      <c r="N288" s="14">
        <v>0</v>
      </c>
      <c r="O288" s="46">
        <v>0</v>
      </c>
      <c r="P288" s="14">
        <v>486</v>
      </c>
    </row>
    <row r="289" spans="1:16" ht="16.2" customHeight="1" x14ac:dyDescent="0.25">
      <c r="A289" s="129"/>
      <c r="B289" s="150"/>
      <c r="C289" s="151"/>
      <c r="D289" s="152"/>
      <c r="E289" s="153"/>
      <c r="F289" s="11"/>
      <c r="G289" s="11" t="s">
        <v>99</v>
      </c>
      <c r="H289" s="12">
        <v>13625</v>
      </c>
      <c r="I289" s="12">
        <v>13591</v>
      </c>
      <c r="J289" s="12">
        <v>13557</v>
      </c>
      <c r="K289" s="12">
        <v>13523</v>
      </c>
      <c r="L289" s="12">
        <v>13489</v>
      </c>
      <c r="M289" s="12">
        <v>1</v>
      </c>
      <c r="N289" s="12">
        <v>0</v>
      </c>
      <c r="O289" s="12">
        <v>0</v>
      </c>
      <c r="P289" s="84">
        <v>67786</v>
      </c>
    </row>
    <row r="290" spans="1:16" ht="16.2" customHeight="1" x14ac:dyDescent="0.25">
      <c r="A290" s="127">
        <f t="shared" si="62"/>
        <v>95</v>
      </c>
      <c r="B290" s="150" t="s">
        <v>11</v>
      </c>
      <c r="C290" s="151" t="s">
        <v>609</v>
      </c>
      <c r="D290" s="152">
        <v>44182</v>
      </c>
      <c r="E290" s="153" t="s">
        <v>354</v>
      </c>
      <c r="F290" s="34" t="s">
        <v>357</v>
      </c>
      <c r="G290" s="9" t="s">
        <v>5</v>
      </c>
      <c r="H290" s="65">
        <v>7628</v>
      </c>
      <c r="I290" s="65">
        <v>7628</v>
      </c>
      <c r="J290" s="65">
        <v>7628</v>
      </c>
      <c r="K290" s="65">
        <v>7628</v>
      </c>
      <c r="L290" s="65">
        <v>7628</v>
      </c>
      <c r="M290" s="65">
        <v>0</v>
      </c>
      <c r="N290" s="10">
        <v>0</v>
      </c>
      <c r="O290" s="65">
        <v>0</v>
      </c>
      <c r="P290" s="10">
        <v>38140</v>
      </c>
    </row>
    <row r="291" spans="1:16" ht="16.2" customHeight="1" x14ac:dyDescent="0.25">
      <c r="A291" s="128"/>
      <c r="B291" s="150"/>
      <c r="C291" s="151"/>
      <c r="D291" s="152"/>
      <c r="E291" s="153"/>
      <c r="F291" s="16" t="s">
        <v>358</v>
      </c>
      <c r="G291" s="13" t="s">
        <v>694</v>
      </c>
      <c r="H291" s="14">
        <v>94</v>
      </c>
      <c r="I291" s="14">
        <v>74</v>
      </c>
      <c r="J291" s="14">
        <v>55</v>
      </c>
      <c r="K291" s="46">
        <v>36</v>
      </c>
      <c r="L291" s="46">
        <v>16</v>
      </c>
      <c r="M291" s="46">
        <v>1</v>
      </c>
      <c r="N291" s="14">
        <v>0</v>
      </c>
      <c r="O291" s="46">
        <v>0</v>
      </c>
      <c r="P291" s="14">
        <v>276</v>
      </c>
    </row>
    <row r="292" spans="1:16" ht="16.2" customHeight="1" x14ac:dyDescent="0.25">
      <c r="A292" s="129"/>
      <c r="B292" s="150"/>
      <c r="C292" s="151"/>
      <c r="D292" s="152"/>
      <c r="E292" s="153"/>
      <c r="F292" s="11"/>
      <c r="G292" s="11" t="s">
        <v>99</v>
      </c>
      <c r="H292" s="12">
        <v>7722</v>
      </c>
      <c r="I292" s="12">
        <v>7702</v>
      </c>
      <c r="J292" s="12">
        <v>7683</v>
      </c>
      <c r="K292" s="12">
        <v>7664</v>
      </c>
      <c r="L292" s="12">
        <v>7644</v>
      </c>
      <c r="M292" s="12">
        <v>1</v>
      </c>
      <c r="N292" s="12">
        <v>0</v>
      </c>
      <c r="O292" s="12">
        <v>0</v>
      </c>
      <c r="P292" s="84">
        <v>38416</v>
      </c>
    </row>
    <row r="293" spans="1:16" ht="16.2" customHeight="1" x14ac:dyDescent="0.25">
      <c r="A293" s="127">
        <f t="shared" si="62"/>
        <v>96</v>
      </c>
      <c r="B293" s="150" t="s">
        <v>11</v>
      </c>
      <c r="C293" s="160" t="s">
        <v>469</v>
      </c>
      <c r="D293" s="152">
        <v>44224</v>
      </c>
      <c r="E293" s="153" t="s">
        <v>361</v>
      </c>
      <c r="F293" s="34" t="s">
        <v>359</v>
      </c>
      <c r="G293" s="9" t="s">
        <v>5</v>
      </c>
      <c r="H293" s="10">
        <v>95864</v>
      </c>
      <c r="I293" s="10">
        <v>95864</v>
      </c>
      <c r="J293" s="10">
        <v>95864</v>
      </c>
      <c r="K293" s="10">
        <v>95864</v>
      </c>
      <c r="L293" s="10">
        <v>95864</v>
      </c>
      <c r="M293" s="10">
        <v>95864</v>
      </c>
      <c r="N293" s="10">
        <v>95864</v>
      </c>
      <c r="O293" s="10">
        <v>790839</v>
      </c>
      <c r="P293" s="10">
        <v>1461887</v>
      </c>
    </row>
    <row r="294" spans="1:16" ht="16.2" customHeight="1" x14ac:dyDescent="0.25">
      <c r="A294" s="128"/>
      <c r="B294" s="150"/>
      <c r="C294" s="151"/>
      <c r="D294" s="152"/>
      <c r="E294" s="153"/>
      <c r="F294" s="16" t="s">
        <v>360</v>
      </c>
      <c r="G294" s="13" t="s">
        <v>694</v>
      </c>
      <c r="H294" s="66">
        <v>43113</v>
      </c>
      <c r="I294" s="66">
        <v>38950</v>
      </c>
      <c r="J294" s="14">
        <v>36279</v>
      </c>
      <c r="K294" s="46">
        <v>33415</v>
      </c>
      <c r="L294" s="46">
        <v>30652</v>
      </c>
      <c r="M294" s="46">
        <v>27893</v>
      </c>
      <c r="N294" s="46">
        <v>25205</v>
      </c>
      <c r="O294" s="46">
        <v>101965</v>
      </c>
      <c r="P294" s="14">
        <v>337472</v>
      </c>
    </row>
    <row r="295" spans="1:16" ht="16.2" customHeight="1" x14ac:dyDescent="0.25">
      <c r="A295" s="129"/>
      <c r="B295" s="150"/>
      <c r="C295" s="151"/>
      <c r="D295" s="152"/>
      <c r="E295" s="153"/>
      <c r="F295" s="11"/>
      <c r="G295" s="11" t="s">
        <v>99</v>
      </c>
      <c r="H295" s="12">
        <v>138977</v>
      </c>
      <c r="I295" s="12">
        <v>134814</v>
      </c>
      <c r="J295" s="12">
        <v>132143</v>
      </c>
      <c r="K295" s="12">
        <v>129279</v>
      </c>
      <c r="L295" s="12">
        <v>126516</v>
      </c>
      <c r="M295" s="12">
        <v>123757</v>
      </c>
      <c r="N295" s="12">
        <v>121069</v>
      </c>
      <c r="O295" s="12">
        <v>892804</v>
      </c>
      <c r="P295" s="84">
        <v>1799359</v>
      </c>
    </row>
    <row r="296" spans="1:16" ht="16.2" customHeight="1" x14ac:dyDescent="0.25">
      <c r="A296" s="127">
        <f t="shared" si="62"/>
        <v>97</v>
      </c>
      <c r="B296" s="150" t="s">
        <v>11</v>
      </c>
      <c r="C296" s="160" t="s">
        <v>443</v>
      </c>
      <c r="D296" s="152">
        <v>44237</v>
      </c>
      <c r="E296" s="153" t="s">
        <v>364</v>
      </c>
      <c r="F296" s="34" t="s">
        <v>362</v>
      </c>
      <c r="G296" s="9" t="s">
        <v>5</v>
      </c>
      <c r="H296" s="10">
        <v>942836</v>
      </c>
      <c r="I296" s="10">
        <v>942836</v>
      </c>
      <c r="J296" s="10">
        <v>942836</v>
      </c>
      <c r="K296" s="10">
        <v>942836</v>
      </c>
      <c r="L296" s="10">
        <v>942836</v>
      </c>
      <c r="M296" s="10">
        <v>942836</v>
      </c>
      <c r="N296" s="10">
        <v>942836</v>
      </c>
      <c r="O296" s="10">
        <v>10371141</v>
      </c>
      <c r="P296" s="10">
        <v>16970993</v>
      </c>
    </row>
    <row r="297" spans="1:16" ht="16.2" customHeight="1" x14ac:dyDescent="0.25">
      <c r="A297" s="128"/>
      <c r="B297" s="150"/>
      <c r="C297" s="151"/>
      <c r="D297" s="152"/>
      <c r="E297" s="153"/>
      <c r="F297" s="16" t="s">
        <v>363</v>
      </c>
      <c r="G297" s="13" t="s">
        <v>694</v>
      </c>
      <c r="H297" s="66">
        <v>480074</v>
      </c>
      <c r="I297" s="66">
        <v>446227</v>
      </c>
      <c r="J297" s="14">
        <v>420826</v>
      </c>
      <c r="K297" s="46">
        <v>393176</v>
      </c>
      <c r="L297" s="46">
        <v>366687</v>
      </c>
      <c r="M297" s="46">
        <v>340235</v>
      </c>
      <c r="N297" s="14">
        <v>314671</v>
      </c>
      <c r="O297" s="46">
        <v>1704685</v>
      </c>
      <c r="P297" s="14">
        <v>4466581</v>
      </c>
    </row>
    <row r="298" spans="1:16" ht="15" customHeight="1" x14ac:dyDescent="0.25">
      <c r="A298" s="129"/>
      <c r="B298" s="150"/>
      <c r="C298" s="151"/>
      <c r="D298" s="152"/>
      <c r="E298" s="153"/>
      <c r="F298" s="11"/>
      <c r="G298" s="11" t="s">
        <v>99</v>
      </c>
      <c r="H298" s="12">
        <v>1422910</v>
      </c>
      <c r="I298" s="12">
        <v>1389063</v>
      </c>
      <c r="J298" s="12">
        <v>1363662</v>
      </c>
      <c r="K298" s="12">
        <v>1336012</v>
      </c>
      <c r="L298" s="12">
        <v>1309523</v>
      </c>
      <c r="M298" s="12">
        <v>1283071</v>
      </c>
      <c r="N298" s="12">
        <v>1257507</v>
      </c>
      <c r="O298" s="12">
        <v>12075826</v>
      </c>
      <c r="P298" s="84">
        <v>21437574</v>
      </c>
    </row>
    <row r="299" spans="1:16" ht="15.75" customHeight="1" x14ac:dyDescent="0.25">
      <c r="A299" s="127">
        <f t="shared" si="62"/>
        <v>98</v>
      </c>
      <c r="B299" s="150" t="s">
        <v>11</v>
      </c>
      <c r="C299" s="160" t="s">
        <v>444</v>
      </c>
      <c r="D299" s="152">
        <v>44251</v>
      </c>
      <c r="E299" s="153" t="s">
        <v>367</v>
      </c>
      <c r="F299" s="34" t="s">
        <v>365</v>
      </c>
      <c r="G299" s="9" t="s">
        <v>5</v>
      </c>
      <c r="H299" s="10">
        <v>25892</v>
      </c>
      <c r="I299" s="10">
        <v>25892</v>
      </c>
      <c r="J299" s="10">
        <v>25892</v>
      </c>
      <c r="K299" s="10">
        <v>25892</v>
      </c>
      <c r="L299" s="10">
        <v>25892</v>
      </c>
      <c r="M299" s="10">
        <v>25892</v>
      </c>
      <c r="N299" s="10">
        <v>25892</v>
      </c>
      <c r="O299" s="10">
        <v>213558</v>
      </c>
      <c r="P299" s="10">
        <v>394802</v>
      </c>
    </row>
    <row r="300" spans="1:16" ht="15.75" customHeight="1" x14ac:dyDescent="0.25">
      <c r="A300" s="128"/>
      <c r="B300" s="150"/>
      <c r="C300" s="160"/>
      <c r="D300" s="152"/>
      <c r="E300" s="153"/>
      <c r="F300" s="16" t="s">
        <v>366</v>
      </c>
      <c r="G300" s="13" t="s">
        <v>694</v>
      </c>
      <c r="H300" s="66">
        <v>11107</v>
      </c>
      <c r="I300" s="66">
        <v>10038</v>
      </c>
      <c r="J300" s="14">
        <v>9349</v>
      </c>
      <c r="K300" s="46">
        <v>8611</v>
      </c>
      <c r="L300" s="46">
        <v>7899</v>
      </c>
      <c r="M300" s="46">
        <v>7188</v>
      </c>
      <c r="N300" s="46">
        <v>6495</v>
      </c>
      <c r="O300" s="46">
        <v>26286</v>
      </c>
      <c r="P300" s="14">
        <v>86973</v>
      </c>
    </row>
    <row r="301" spans="1:16" ht="15.75" customHeight="1" x14ac:dyDescent="0.25">
      <c r="A301" s="129"/>
      <c r="B301" s="150"/>
      <c r="C301" s="160"/>
      <c r="D301" s="152"/>
      <c r="E301" s="153"/>
      <c r="F301" s="11"/>
      <c r="G301" s="11" t="s">
        <v>99</v>
      </c>
      <c r="H301" s="12">
        <v>36999</v>
      </c>
      <c r="I301" s="12">
        <v>35930</v>
      </c>
      <c r="J301" s="12">
        <v>35241</v>
      </c>
      <c r="K301" s="12">
        <v>34503</v>
      </c>
      <c r="L301" s="12">
        <v>33791</v>
      </c>
      <c r="M301" s="12">
        <v>33080</v>
      </c>
      <c r="N301" s="12">
        <v>32387</v>
      </c>
      <c r="O301" s="12">
        <v>239844</v>
      </c>
      <c r="P301" s="84">
        <v>481775</v>
      </c>
    </row>
    <row r="302" spans="1:16" ht="15.75" customHeight="1" x14ac:dyDescent="0.25">
      <c r="A302" s="127">
        <f t="shared" si="62"/>
        <v>99</v>
      </c>
      <c r="B302" s="150" t="s">
        <v>11</v>
      </c>
      <c r="C302" s="160" t="s">
        <v>468</v>
      </c>
      <c r="D302" s="152">
        <v>44280</v>
      </c>
      <c r="E302" s="153" t="s">
        <v>370</v>
      </c>
      <c r="F302" s="34" t="s">
        <v>368</v>
      </c>
      <c r="G302" s="9" t="s">
        <v>5</v>
      </c>
      <c r="H302" s="10">
        <v>3064</v>
      </c>
      <c r="I302" s="10">
        <v>3064</v>
      </c>
      <c r="J302" s="10">
        <v>3064</v>
      </c>
      <c r="K302" s="10">
        <v>3064</v>
      </c>
      <c r="L302" s="10">
        <v>3064</v>
      </c>
      <c r="M302" s="10">
        <v>3064</v>
      </c>
      <c r="N302" s="10">
        <v>3064</v>
      </c>
      <c r="O302" s="10">
        <v>9922</v>
      </c>
      <c r="P302" s="10">
        <v>31370</v>
      </c>
    </row>
    <row r="303" spans="1:16" ht="15.75" customHeight="1" x14ac:dyDescent="0.25">
      <c r="A303" s="128"/>
      <c r="B303" s="150"/>
      <c r="C303" s="160"/>
      <c r="D303" s="152"/>
      <c r="E303" s="153"/>
      <c r="F303" s="16" t="s">
        <v>369</v>
      </c>
      <c r="G303" s="13" t="s">
        <v>694</v>
      </c>
      <c r="H303" s="66">
        <v>845</v>
      </c>
      <c r="I303" s="66">
        <v>744</v>
      </c>
      <c r="J303" s="14">
        <v>664</v>
      </c>
      <c r="K303" s="14">
        <v>580</v>
      </c>
      <c r="L303" s="14">
        <v>498</v>
      </c>
      <c r="M303" s="14">
        <v>416</v>
      </c>
      <c r="N303" s="14">
        <v>335</v>
      </c>
      <c r="O303" s="14">
        <v>525</v>
      </c>
      <c r="P303" s="14">
        <v>4607</v>
      </c>
    </row>
    <row r="304" spans="1:16" ht="15.75" customHeight="1" x14ac:dyDescent="0.25">
      <c r="A304" s="129"/>
      <c r="B304" s="150"/>
      <c r="C304" s="160"/>
      <c r="D304" s="152"/>
      <c r="E304" s="153"/>
      <c r="F304" s="11"/>
      <c r="G304" s="11" t="s">
        <v>99</v>
      </c>
      <c r="H304" s="12">
        <v>3909</v>
      </c>
      <c r="I304" s="12">
        <v>3808</v>
      </c>
      <c r="J304" s="12">
        <v>3728</v>
      </c>
      <c r="K304" s="12">
        <v>3644</v>
      </c>
      <c r="L304" s="12">
        <v>3562</v>
      </c>
      <c r="M304" s="12">
        <v>3480</v>
      </c>
      <c r="N304" s="12">
        <v>3399</v>
      </c>
      <c r="O304" s="12">
        <v>10447</v>
      </c>
      <c r="P304" s="84">
        <v>35977</v>
      </c>
    </row>
    <row r="305" spans="1:16" ht="24" customHeight="1" x14ac:dyDescent="0.25">
      <c r="A305" s="127">
        <f t="shared" si="62"/>
        <v>100</v>
      </c>
      <c r="B305" s="150" t="s">
        <v>11</v>
      </c>
      <c r="C305" s="190" t="s">
        <v>721</v>
      </c>
      <c r="D305" s="152">
        <v>44315</v>
      </c>
      <c r="E305" s="153" t="s">
        <v>373</v>
      </c>
      <c r="F305" s="34" t="s">
        <v>371</v>
      </c>
      <c r="G305" s="9" t="s">
        <v>5</v>
      </c>
      <c r="H305" s="10">
        <v>20028</v>
      </c>
      <c r="I305" s="10">
        <v>20028</v>
      </c>
      <c r="J305" s="10">
        <v>20028</v>
      </c>
      <c r="K305" s="10">
        <v>20028</v>
      </c>
      <c r="L305" s="10">
        <v>20028</v>
      </c>
      <c r="M305" s="10">
        <v>20028</v>
      </c>
      <c r="N305" s="10">
        <v>20028</v>
      </c>
      <c r="O305" s="10">
        <v>170190</v>
      </c>
      <c r="P305" s="10">
        <v>310386</v>
      </c>
    </row>
    <row r="306" spans="1:16" ht="18" customHeight="1" x14ac:dyDescent="0.25">
      <c r="A306" s="128"/>
      <c r="B306" s="150"/>
      <c r="C306" s="190"/>
      <c r="D306" s="152"/>
      <c r="E306" s="153"/>
      <c r="F306" s="16" t="s">
        <v>372</v>
      </c>
      <c r="G306" s="13" t="s">
        <v>694</v>
      </c>
      <c r="H306" s="66">
        <v>8055</v>
      </c>
      <c r="I306" s="66">
        <v>7829</v>
      </c>
      <c r="J306" s="14">
        <v>7302</v>
      </c>
      <c r="K306" s="46">
        <v>6736</v>
      </c>
      <c r="L306" s="46">
        <v>6190</v>
      </c>
      <c r="M306" s="46">
        <v>5645</v>
      </c>
      <c r="N306" s="46">
        <v>5114</v>
      </c>
      <c r="O306" s="46">
        <v>21322</v>
      </c>
      <c r="P306" s="14">
        <v>68193</v>
      </c>
    </row>
    <row r="307" spans="1:16" ht="20.399999999999999" customHeight="1" x14ac:dyDescent="0.25">
      <c r="A307" s="129"/>
      <c r="B307" s="150"/>
      <c r="C307" s="190"/>
      <c r="D307" s="152"/>
      <c r="E307" s="153"/>
      <c r="F307" s="11"/>
      <c r="G307" s="11" t="s">
        <v>99</v>
      </c>
      <c r="H307" s="12">
        <v>28083</v>
      </c>
      <c r="I307" s="12">
        <v>27857</v>
      </c>
      <c r="J307" s="12">
        <v>27330</v>
      </c>
      <c r="K307" s="12">
        <v>26764</v>
      </c>
      <c r="L307" s="12">
        <v>26218</v>
      </c>
      <c r="M307" s="12">
        <v>25673</v>
      </c>
      <c r="N307" s="12">
        <v>25142</v>
      </c>
      <c r="O307" s="12">
        <v>191512</v>
      </c>
      <c r="P307" s="84">
        <v>378579</v>
      </c>
    </row>
    <row r="308" spans="1:16" ht="15.75" customHeight="1" x14ac:dyDescent="0.25">
      <c r="A308" s="127">
        <f t="shared" si="62"/>
        <v>101</v>
      </c>
      <c r="B308" s="150" t="s">
        <v>11</v>
      </c>
      <c r="C308" s="160" t="s">
        <v>448</v>
      </c>
      <c r="D308" s="152">
        <v>44326</v>
      </c>
      <c r="E308" s="153" t="s">
        <v>113</v>
      </c>
      <c r="F308" s="34" t="s">
        <v>374</v>
      </c>
      <c r="G308" s="9" t="s">
        <v>5</v>
      </c>
      <c r="H308" s="10">
        <v>44236</v>
      </c>
      <c r="I308" s="10">
        <v>22117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66353</v>
      </c>
    </row>
    <row r="309" spans="1:16" ht="15.75" customHeight="1" x14ac:dyDescent="0.25">
      <c r="A309" s="128"/>
      <c r="B309" s="150"/>
      <c r="C309" s="151"/>
      <c r="D309" s="152"/>
      <c r="E309" s="153"/>
      <c r="F309" s="16" t="s">
        <v>375</v>
      </c>
      <c r="G309" s="13" t="s">
        <v>8</v>
      </c>
      <c r="H309" s="66">
        <v>1565</v>
      </c>
      <c r="I309" s="66">
        <v>371</v>
      </c>
      <c r="J309" s="14">
        <v>0</v>
      </c>
      <c r="K309" s="14">
        <v>0</v>
      </c>
      <c r="L309" s="14">
        <v>0</v>
      </c>
      <c r="M309" s="14">
        <v>0</v>
      </c>
      <c r="N309" s="14">
        <v>0</v>
      </c>
      <c r="O309" s="14">
        <v>0</v>
      </c>
      <c r="P309" s="14">
        <v>1936</v>
      </c>
    </row>
    <row r="310" spans="1:16" ht="15.75" customHeight="1" x14ac:dyDescent="0.25">
      <c r="A310" s="129"/>
      <c r="B310" s="150"/>
      <c r="C310" s="151"/>
      <c r="D310" s="152"/>
      <c r="E310" s="153"/>
      <c r="F310" s="11"/>
      <c r="G310" s="11" t="s">
        <v>99</v>
      </c>
      <c r="H310" s="12">
        <v>45801</v>
      </c>
      <c r="I310" s="12">
        <v>22488</v>
      </c>
      <c r="J310" s="12">
        <v>0</v>
      </c>
      <c r="K310" s="12">
        <v>0</v>
      </c>
      <c r="L310" s="12">
        <v>0</v>
      </c>
      <c r="M310" s="12">
        <v>0</v>
      </c>
      <c r="N310" s="12">
        <v>0</v>
      </c>
      <c r="O310" s="12">
        <v>0</v>
      </c>
      <c r="P310" s="84">
        <v>68289</v>
      </c>
    </row>
    <row r="311" spans="1:16" ht="15.75" customHeight="1" x14ac:dyDescent="0.25">
      <c r="A311" s="127">
        <f t="shared" si="62"/>
        <v>102</v>
      </c>
      <c r="B311" s="150" t="s">
        <v>11</v>
      </c>
      <c r="C311" s="151" t="s">
        <v>42</v>
      </c>
      <c r="D311" s="152">
        <v>44358</v>
      </c>
      <c r="E311" s="153" t="s">
        <v>379</v>
      </c>
      <c r="F311" s="34" t="s">
        <v>376</v>
      </c>
      <c r="G311" s="9" t="s">
        <v>5</v>
      </c>
      <c r="H311" s="10">
        <v>16112</v>
      </c>
      <c r="I311" s="10">
        <v>16112</v>
      </c>
      <c r="J311" s="10">
        <v>16112</v>
      </c>
      <c r="K311" s="10">
        <v>16112</v>
      </c>
      <c r="L311" s="10">
        <v>16112</v>
      </c>
      <c r="M311" s="10">
        <v>8041</v>
      </c>
      <c r="N311" s="10">
        <v>0</v>
      </c>
      <c r="O311" s="10">
        <v>0</v>
      </c>
      <c r="P311" s="10">
        <v>88601</v>
      </c>
    </row>
    <row r="312" spans="1:16" ht="15.75" customHeight="1" x14ac:dyDescent="0.25">
      <c r="A312" s="128"/>
      <c r="B312" s="150"/>
      <c r="C312" s="151"/>
      <c r="D312" s="152"/>
      <c r="E312" s="153"/>
      <c r="F312" s="16" t="s">
        <v>380</v>
      </c>
      <c r="G312" s="13" t="s">
        <v>694</v>
      </c>
      <c r="H312" s="14">
        <v>2185</v>
      </c>
      <c r="I312" s="14">
        <v>1855</v>
      </c>
      <c r="J312" s="46">
        <v>1431</v>
      </c>
      <c r="K312" s="46">
        <v>1000</v>
      </c>
      <c r="L312" s="46">
        <v>573</v>
      </c>
      <c r="M312" s="46">
        <v>140</v>
      </c>
      <c r="N312" s="46">
        <v>0</v>
      </c>
      <c r="O312" s="46">
        <v>0</v>
      </c>
      <c r="P312" s="14">
        <v>7184</v>
      </c>
    </row>
    <row r="313" spans="1:16" ht="15.75" customHeight="1" x14ac:dyDescent="0.25">
      <c r="A313" s="129"/>
      <c r="B313" s="150"/>
      <c r="C313" s="151"/>
      <c r="D313" s="152"/>
      <c r="E313" s="153"/>
      <c r="F313" s="11"/>
      <c r="G313" s="11" t="s">
        <v>99</v>
      </c>
      <c r="H313" s="12">
        <v>18297</v>
      </c>
      <c r="I313" s="12">
        <v>17967</v>
      </c>
      <c r="J313" s="12">
        <v>17543</v>
      </c>
      <c r="K313" s="12">
        <v>17112</v>
      </c>
      <c r="L313" s="12">
        <v>16685</v>
      </c>
      <c r="M313" s="12">
        <v>8181</v>
      </c>
      <c r="N313" s="12">
        <v>0</v>
      </c>
      <c r="O313" s="12">
        <v>0</v>
      </c>
      <c r="P313" s="84">
        <v>95785</v>
      </c>
    </row>
    <row r="314" spans="1:16" ht="15.75" customHeight="1" x14ac:dyDescent="0.25">
      <c r="A314" s="127">
        <f t="shared" ref="A314:A377" si="63">A311+1</f>
        <v>103</v>
      </c>
      <c r="B314" s="150" t="s">
        <v>11</v>
      </c>
      <c r="C314" s="151" t="s">
        <v>83</v>
      </c>
      <c r="D314" s="152">
        <v>44358</v>
      </c>
      <c r="E314" s="153" t="s">
        <v>378</v>
      </c>
      <c r="F314" s="34" t="s">
        <v>381</v>
      </c>
      <c r="G314" s="9" t="s">
        <v>5</v>
      </c>
      <c r="H314" s="10">
        <v>28252</v>
      </c>
      <c r="I314" s="10">
        <v>28252</v>
      </c>
      <c r="J314" s="10">
        <v>28252</v>
      </c>
      <c r="K314" s="10">
        <v>28252</v>
      </c>
      <c r="L314" s="10">
        <v>28252</v>
      </c>
      <c r="M314" s="10">
        <v>28252</v>
      </c>
      <c r="N314" s="10">
        <v>28252</v>
      </c>
      <c r="O314" s="10">
        <v>240105</v>
      </c>
      <c r="P314" s="10">
        <v>437869</v>
      </c>
    </row>
    <row r="315" spans="1:16" ht="15.75" customHeight="1" x14ac:dyDescent="0.25">
      <c r="A315" s="128"/>
      <c r="B315" s="150"/>
      <c r="C315" s="151"/>
      <c r="D315" s="152"/>
      <c r="E315" s="153"/>
      <c r="F315" s="16" t="s">
        <v>377</v>
      </c>
      <c r="G315" s="13" t="s">
        <v>694</v>
      </c>
      <c r="H315" s="14">
        <v>11685</v>
      </c>
      <c r="I315" s="14">
        <v>11373</v>
      </c>
      <c r="J315" s="46">
        <v>10607</v>
      </c>
      <c r="K315" s="46">
        <v>9785</v>
      </c>
      <c r="L315" s="46">
        <v>8993</v>
      </c>
      <c r="M315" s="46">
        <v>8201</v>
      </c>
      <c r="N315" s="46">
        <v>7430</v>
      </c>
      <c r="O315" s="46">
        <v>30995</v>
      </c>
      <c r="P315" s="14">
        <v>99069</v>
      </c>
    </row>
    <row r="316" spans="1:16" ht="15.75" customHeight="1" x14ac:dyDescent="0.25">
      <c r="A316" s="129"/>
      <c r="B316" s="150"/>
      <c r="C316" s="151"/>
      <c r="D316" s="152"/>
      <c r="E316" s="153"/>
      <c r="F316" s="11"/>
      <c r="G316" s="11" t="s">
        <v>99</v>
      </c>
      <c r="H316" s="12">
        <v>39937</v>
      </c>
      <c r="I316" s="12">
        <v>39625</v>
      </c>
      <c r="J316" s="12">
        <v>38859</v>
      </c>
      <c r="K316" s="12">
        <v>38037</v>
      </c>
      <c r="L316" s="12">
        <v>37245</v>
      </c>
      <c r="M316" s="12">
        <v>36453</v>
      </c>
      <c r="N316" s="12">
        <v>35682</v>
      </c>
      <c r="O316" s="12">
        <v>271100</v>
      </c>
      <c r="P316" s="84">
        <v>536938</v>
      </c>
    </row>
    <row r="317" spans="1:16" ht="15.75" customHeight="1" x14ac:dyDescent="0.25">
      <c r="A317" s="127">
        <f t="shared" si="63"/>
        <v>104</v>
      </c>
      <c r="B317" s="150" t="s">
        <v>11</v>
      </c>
      <c r="C317" s="151" t="s">
        <v>84</v>
      </c>
      <c r="D317" s="152">
        <v>44375</v>
      </c>
      <c r="E317" s="197" t="s">
        <v>384</v>
      </c>
      <c r="F317" s="34" t="s">
        <v>382</v>
      </c>
      <c r="G317" s="9" t="s">
        <v>5</v>
      </c>
      <c r="H317" s="10">
        <v>28220</v>
      </c>
      <c r="I317" s="10">
        <v>28220</v>
      </c>
      <c r="J317" s="10">
        <v>28220</v>
      </c>
      <c r="K317" s="10">
        <v>28220</v>
      </c>
      <c r="L317" s="10">
        <v>28220</v>
      </c>
      <c r="M317" s="10">
        <v>28220</v>
      </c>
      <c r="N317" s="10">
        <v>28220</v>
      </c>
      <c r="O317" s="10">
        <v>98730</v>
      </c>
      <c r="P317" s="10">
        <v>296270</v>
      </c>
    </row>
    <row r="318" spans="1:16" ht="15.75" customHeight="1" x14ac:dyDescent="0.25">
      <c r="A318" s="128"/>
      <c r="B318" s="150"/>
      <c r="C318" s="151"/>
      <c r="D318" s="152"/>
      <c r="E318" s="197"/>
      <c r="F318" s="16" t="s">
        <v>383</v>
      </c>
      <c r="G318" s="13" t="s">
        <v>694</v>
      </c>
      <c r="H318" s="14">
        <v>7565</v>
      </c>
      <c r="I318" s="14">
        <v>7195</v>
      </c>
      <c r="J318" s="46">
        <v>6440</v>
      </c>
      <c r="K318" s="46">
        <v>5653</v>
      </c>
      <c r="L318" s="46">
        <v>4883</v>
      </c>
      <c r="M318" s="46">
        <v>4114</v>
      </c>
      <c r="N318" s="14">
        <v>3355</v>
      </c>
      <c r="O318" s="46">
        <v>5680</v>
      </c>
      <c r="P318" s="14">
        <v>44885</v>
      </c>
    </row>
    <row r="319" spans="1:16" ht="18" customHeight="1" x14ac:dyDescent="0.25">
      <c r="A319" s="129"/>
      <c r="B319" s="150"/>
      <c r="C319" s="151"/>
      <c r="D319" s="152"/>
      <c r="E319" s="197"/>
      <c r="F319" s="11"/>
      <c r="G319" s="11" t="s">
        <v>99</v>
      </c>
      <c r="H319" s="12">
        <v>35785</v>
      </c>
      <c r="I319" s="12">
        <v>35415</v>
      </c>
      <c r="J319" s="12">
        <v>34660</v>
      </c>
      <c r="K319" s="12">
        <v>33873</v>
      </c>
      <c r="L319" s="12">
        <v>33103</v>
      </c>
      <c r="M319" s="12">
        <v>32334</v>
      </c>
      <c r="N319" s="12">
        <v>31575</v>
      </c>
      <c r="O319" s="12">
        <v>104410</v>
      </c>
      <c r="P319" s="84">
        <v>341155</v>
      </c>
    </row>
    <row r="320" spans="1:16" ht="15.75" customHeight="1" x14ac:dyDescent="0.25">
      <c r="A320" s="127">
        <f t="shared" si="63"/>
        <v>105</v>
      </c>
      <c r="B320" s="150" t="s">
        <v>11</v>
      </c>
      <c r="C320" s="160" t="s">
        <v>445</v>
      </c>
      <c r="D320" s="152">
        <v>44376</v>
      </c>
      <c r="E320" s="153" t="s">
        <v>385</v>
      </c>
      <c r="F320" s="34" t="s">
        <v>386</v>
      </c>
      <c r="G320" s="9" t="s">
        <v>5</v>
      </c>
      <c r="H320" s="10">
        <v>29744</v>
      </c>
      <c r="I320" s="10">
        <v>29744</v>
      </c>
      <c r="J320" s="10">
        <v>29744</v>
      </c>
      <c r="K320" s="10">
        <v>29744</v>
      </c>
      <c r="L320" s="10">
        <v>29744</v>
      </c>
      <c r="M320" s="10">
        <v>29744</v>
      </c>
      <c r="N320" s="10">
        <v>29744</v>
      </c>
      <c r="O320" s="10">
        <v>104091</v>
      </c>
      <c r="P320" s="10">
        <v>312299</v>
      </c>
    </row>
    <row r="321" spans="1:16" ht="15.75" customHeight="1" x14ac:dyDescent="0.25">
      <c r="A321" s="128"/>
      <c r="B321" s="150"/>
      <c r="C321" s="151"/>
      <c r="D321" s="152"/>
      <c r="E321" s="153"/>
      <c r="F321" s="16" t="s">
        <v>387</v>
      </c>
      <c r="G321" s="13" t="s">
        <v>694</v>
      </c>
      <c r="H321" s="14">
        <v>7973</v>
      </c>
      <c r="I321" s="14">
        <v>7584</v>
      </c>
      <c r="J321" s="46">
        <v>6789</v>
      </c>
      <c r="K321" s="46">
        <v>5959</v>
      </c>
      <c r="L321" s="46">
        <v>5147</v>
      </c>
      <c r="M321" s="46">
        <v>4337</v>
      </c>
      <c r="N321" s="46">
        <v>3537</v>
      </c>
      <c r="O321" s="46">
        <v>5990</v>
      </c>
      <c r="P321" s="14">
        <v>47316</v>
      </c>
    </row>
    <row r="322" spans="1:16" ht="15.75" customHeight="1" x14ac:dyDescent="0.25">
      <c r="A322" s="129"/>
      <c r="B322" s="150"/>
      <c r="C322" s="151"/>
      <c r="D322" s="152"/>
      <c r="E322" s="153"/>
      <c r="F322" s="11"/>
      <c r="G322" s="11" t="s">
        <v>99</v>
      </c>
      <c r="H322" s="12">
        <v>37717</v>
      </c>
      <c r="I322" s="12">
        <v>37328</v>
      </c>
      <c r="J322" s="12">
        <v>36533</v>
      </c>
      <c r="K322" s="12">
        <v>35703</v>
      </c>
      <c r="L322" s="12">
        <v>34891</v>
      </c>
      <c r="M322" s="12">
        <v>34081</v>
      </c>
      <c r="N322" s="12">
        <v>33281</v>
      </c>
      <c r="O322" s="12">
        <v>110081</v>
      </c>
      <c r="P322" s="84">
        <v>359615</v>
      </c>
    </row>
    <row r="323" spans="1:16" ht="15.75" customHeight="1" x14ac:dyDescent="0.25">
      <c r="A323" s="127">
        <f t="shared" si="63"/>
        <v>106</v>
      </c>
      <c r="B323" s="150" t="s">
        <v>11</v>
      </c>
      <c r="C323" s="160" t="s">
        <v>426</v>
      </c>
      <c r="D323" s="152">
        <v>44412</v>
      </c>
      <c r="E323" s="153" t="s">
        <v>388</v>
      </c>
      <c r="F323" s="34" t="s">
        <v>88</v>
      </c>
      <c r="G323" s="9" t="s">
        <v>5</v>
      </c>
      <c r="H323" s="10">
        <v>34784</v>
      </c>
      <c r="I323" s="10">
        <v>34784</v>
      </c>
      <c r="J323" s="10">
        <v>34784</v>
      </c>
      <c r="K323" s="10">
        <v>34784</v>
      </c>
      <c r="L323" s="10">
        <v>34784</v>
      </c>
      <c r="M323" s="10">
        <v>34784</v>
      </c>
      <c r="N323" s="10">
        <v>34784</v>
      </c>
      <c r="O323" s="10">
        <v>652154</v>
      </c>
      <c r="P323" s="10">
        <v>895642</v>
      </c>
    </row>
    <row r="324" spans="1:16" ht="15.75" customHeight="1" x14ac:dyDescent="0.25">
      <c r="A324" s="128"/>
      <c r="B324" s="150"/>
      <c r="C324" s="151"/>
      <c r="D324" s="152"/>
      <c r="E324" s="153"/>
      <c r="F324" s="16" t="s">
        <v>389</v>
      </c>
      <c r="G324" s="13" t="s">
        <v>694</v>
      </c>
      <c r="H324" s="14">
        <v>26920</v>
      </c>
      <c r="I324" s="14">
        <v>26568</v>
      </c>
      <c r="J324" s="14">
        <v>25555</v>
      </c>
      <c r="K324" s="14">
        <v>24404</v>
      </c>
      <c r="L324" s="14">
        <v>23324</v>
      </c>
      <c r="M324" s="14">
        <v>22245</v>
      </c>
      <c r="N324" s="14">
        <v>21226</v>
      </c>
      <c r="O324" s="14">
        <v>196958</v>
      </c>
      <c r="P324" s="14">
        <v>367200</v>
      </c>
    </row>
    <row r="325" spans="1:16" ht="15.75" customHeight="1" x14ac:dyDescent="0.25">
      <c r="A325" s="129"/>
      <c r="B325" s="150"/>
      <c r="C325" s="151"/>
      <c r="D325" s="152"/>
      <c r="E325" s="153"/>
      <c r="F325" s="11"/>
      <c r="G325" s="11" t="s">
        <v>99</v>
      </c>
      <c r="H325" s="12">
        <v>61704</v>
      </c>
      <c r="I325" s="12">
        <v>61352</v>
      </c>
      <c r="J325" s="12">
        <v>60339</v>
      </c>
      <c r="K325" s="12">
        <v>59188</v>
      </c>
      <c r="L325" s="12">
        <v>58108</v>
      </c>
      <c r="M325" s="12">
        <v>57029</v>
      </c>
      <c r="N325" s="12">
        <v>56010</v>
      </c>
      <c r="O325" s="12">
        <v>849112</v>
      </c>
      <c r="P325" s="84">
        <v>1262842</v>
      </c>
    </row>
    <row r="326" spans="1:16" ht="15.75" customHeight="1" x14ac:dyDescent="0.25">
      <c r="A326" s="127">
        <f t="shared" si="63"/>
        <v>107</v>
      </c>
      <c r="B326" s="150" t="s">
        <v>11</v>
      </c>
      <c r="C326" s="196" t="s">
        <v>446</v>
      </c>
      <c r="D326" s="153" t="s">
        <v>94</v>
      </c>
      <c r="E326" s="153" t="s">
        <v>391</v>
      </c>
      <c r="F326" s="34" t="s">
        <v>89</v>
      </c>
      <c r="G326" s="9" t="s">
        <v>5</v>
      </c>
      <c r="H326" s="10">
        <v>9868</v>
      </c>
      <c r="I326" s="10">
        <v>9868</v>
      </c>
      <c r="J326" s="10">
        <v>7399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27135</v>
      </c>
    </row>
    <row r="327" spans="1:16" ht="15.75" customHeight="1" x14ac:dyDescent="0.25">
      <c r="A327" s="128"/>
      <c r="B327" s="150"/>
      <c r="C327" s="196"/>
      <c r="D327" s="153"/>
      <c r="E327" s="153"/>
      <c r="F327" s="16" t="s">
        <v>390</v>
      </c>
      <c r="G327" s="13" t="s">
        <v>694</v>
      </c>
      <c r="H327" s="14">
        <v>662</v>
      </c>
      <c r="I327" s="14">
        <v>409</v>
      </c>
      <c r="J327" s="46">
        <v>152</v>
      </c>
      <c r="K327" s="14">
        <v>0</v>
      </c>
      <c r="L327" s="14">
        <v>0</v>
      </c>
      <c r="M327" s="14">
        <v>0</v>
      </c>
      <c r="N327" s="14">
        <v>0</v>
      </c>
      <c r="O327" s="14">
        <v>0</v>
      </c>
      <c r="P327" s="14">
        <v>1223</v>
      </c>
    </row>
    <row r="328" spans="1:16" ht="15.75" customHeight="1" x14ac:dyDescent="0.25">
      <c r="A328" s="129"/>
      <c r="B328" s="150"/>
      <c r="C328" s="196"/>
      <c r="D328" s="153"/>
      <c r="E328" s="153"/>
      <c r="F328" s="11"/>
      <c r="G328" s="11" t="s">
        <v>99</v>
      </c>
      <c r="H328" s="12">
        <v>10530</v>
      </c>
      <c r="I328" s="12">
        <v>10277</v>
      </c>
      <c r="J328" s="12">
        <v>7551</v>
      </c>
      <c r="K328" s="12">
        <v>0</v>
      </c>
      <c r="L328" s="12">
        <v>0</v>
      </c>
      <c r="M328" s="12">
        <v>0</v>
      </c>
      <c r="N328" s="12">
        <v>0</v>
      </c>
      <c r="O328" s="12">
        <v>0</v>
      </c>
      <c r="P328" s="84">
        <v>28358</v>
      </c>
    </row>
    <row r="329" spans="1:16" ht="15" customHeight="1" x14ac:dyDescent="0.25">
      <c r="A329" s="127">
        <f t="shared" si="63"/>
        <v>108</v>
      </c>
      <c r="B329" s="150" t="s">
        <v>11</v>
      </c>
      <c r="C329" s="196" t="s">
        <v>447</v>
      </c>
      <c r="D329" s="153" t="s">
        <v>94</v>
      </c>
      <c r="E329" s="153" t="s">
        <v>391</v>
      </c>
      <c r="F329" s="34" t="s">
        <v>90</v>
      </c>
      <c r="G329" s="9" t="s">
        <v>5</v>
      </c>
      <c r="H329" s="10">
        <v>6032</v>
      </c>
      <c r="I329" s="10">
        <v>6032</v>
      </c>
      <c r="J329" s="10">
        <v>6032</v>
      </c>
      <c r="K329" s="10">
        <v>4520</v>
      </c>
      <c r="L329" s="10">
        <v>0</v>
      </c>
      <c r="M329" s="10">
        <v>0</v>
      </c>
      <c r="N329" s="10">
        <v>0</v>
      </c>
      <c r="O329" s="10">
        <v>0</v>
      </c>
      <c r="P329" s="10">
        <v>22616</v>
      </c>
    </row>
    <row r="330" spans="1:16" ht="15" customHeight="1" x14ac:dyDescent="0.25">
      <c r="A330" s="128"/>
      <c r="B330" s="150"/>
      <c r="C330" s="196"/>
      <c r="D330" s="153"/>
      <c r="E330" s="153"/>
      <c r="F330" s="16" t="s">
        <v>392</v>
      </c>
      <c r="G330" s="13" t="s">
        <v>694</v>
      </c>
      <c r="H330" s="14">
        <v>561</v>
      </c>
      <c r="I330" s="14">
        <v>406</v>
      </c>
      <c r="J330" s="14">
        <v>250</v>
      </c>
      <c r="K330" s="46">
        <v>93</v>
      </c>
      <c r="L330" s="14">
        <v>0</v>
      </c>
      <c r="M330" s="14">
        <v>0</v>
      </c>
      <c r="N330" s="14">
        <v>0</v>
      </c>
      <c r="O330" s="14">
        <v>0</v>
      </c>
      <c r="P330" s="14">
        <v>1310</v>
      </c>
    </row>
    <row r="331" spans="1:16" ht="15" customHeight="1" x14ac:dyDescent="0.25">
      <c r="A331" s="129"/>
      <c r="B331" s="150"/>
      <c r="C331" s="196"/>
      <c r="D331" s="153"/>
      <c r="E331" s="153"/>
      <c r="F331" s="11"/>
      <c r="G331" s="11" t="s">
        <v>99</v>
      </c>
      <c r="H331" s="12">
        <v>6593</v>
      </c>
      <c r="I331" s="12">
        <v>6438</v>
      </c>
      <c r="J331" s="12">
        <v>6282</v>
      </c>
      <c r="K331" s="12">
        <v>4613</v>
      </c>
      <c r="L331" s="12">
        <v>0</v>
      </c>
      <c r="M331" s="12">
        <v>0</v>
      </c>
      <c r="N331" s="12">
        <v>0</v>
      </c>
      <c r="O331" s="12">
        <v>0</v>
      </c>
      <c r="P331" s="84">
        <v>23926</v>
      </c>
    </row>
    <row r="332" spans="1:16" ht="15.75" customHeight="1" x14ac:dyDescent="0.25">
      <c r="A332" s="127">
        <f t="shared" si="63"/>
        <v>109</v>
      </c>
      <c r="B332" s="150" t="s">
        <v>11</v>
      </c>
      <c r="C332" s="167" t="s">
        <v>76</v>
      </c>
      <c r="D332" s="153" t="s">
        <v>94</v>
      </c>
      <c r="E332" s="153" t="s">
        <v>393</v>
      </c>
      <c r="F332" s="34" t="s">
        <v>87</v>
      </c>
      <c r="G332" s="9" t="s">
        <v>5</v>
      </c>
      <c r="H332" s="10">
        <v>13444</v>
      </c>
      <c r="I332" s="10">
        <v>13444</v>
      </c>
      <c r="J332" s="10">
        <v>13444</v>
      </c>
      <c r="K332" s="10">
        <v>13444</v>
      </c>
      <c r="L332" s="10">
        <v>13444</v>
      </c>
      <c r="M332" s="10">
        <v>13444</v>
      </c>
      <c r="N332" s="10">
        <v>13444</v>
      </c>
      <c r="O332" s="10">
        <v>117585</v>
      </c>
      <c r="P332" s="10">
        <v>211693</v>
      </c>
    </row>
    <row r="333" spans="1:16" ht="15.75" customHeight="1" x14ac:dyDescent="0.25">
      <c r="A333" s="128"/>
      <c r="B333" s="150"/>
      <c r="C333" s="167"/>
      <c r="D333" s="153"/>
      <c r="E333" s="153"/>
      <c r="F333" s="16" t="s">
        <v>394</v>
      </c>
      <c r="G333" s="13" t="s">
        <v>694</v>
      </c>
      <c r="H333" s="14">
        <v>5676</v>
      </c>
      <c r="I333" s="14">
        <v>5336</v>
      </c>
      <c r="J333" s="46">
        <v>4984</v>
      </c>
      <c r="K333" s="46">
        <v>4604</v>
      </c>
      <c r="L333" s="46">
        <v>4238</v>
      </c>
      <c r="M333" s="46">
        <v>3873</v>
      </c>
      <c r="N333" s="46">
        <v>2518</v>
      </c>
      <c r="O333" s="46">
        <v>15116</v>
      </c>
      <c r="P333" s="14">
        <v>46345</v>
      </c>
    </row>
    <row r="334" spans="1:16" ht="15.75" customHeight="1" x14ac:dyDescent="0.25">
      <c r="A334" s="129"/>
      <c r="B334" s="150"/>
      <c r="C334" s="167"/>
      <c r="D334" s="153"/>
      <c r="E334" s="153"/>
      <c r="F334" s="11"/>
      <c r="G334" s="11" t="s">
        <v>99</v>
      </c>
      <c r="H334" s="12">
        <v>19120</v>
      </c>
      <c r="I334" s="12">
        <v>18780</v>
      </c>
      <c r="J334" s="12">
        <v>18428</v>
      </c>
      <c r="K334" s="12">
        <v>18048</v>
      </c>
      <c r="L334" s="12">
        <v>17682</v>
      </c>
      <c r="M334" s="12">
        <v>17317</v>
      </c>
      <c r="N334" s="12">
        <v>15962</v>
      </c>
      <c r="O334" s="12">
        <v>132701</v>
      </c>
      <c r="P334" s="84">
        <v>258038</v>
      </c>
    </row>
    <row r="335" spans="1:16" ht="15.75" customHeight="1" x14ac:dyDescent="0.25">
      <c r="A335" s="127">
        <f t="shared" si="63"/>
        <v>110</v>
      </c>
      <c r="B335" s="150" t="s">
        <v>11</v>
      </c>
      <c r="C335" s="167" t="s">
        <v>10</v>
      </c>
      <c r="D335" s="153" t="s">
        <v>85</v>
      </c>
      <c r="E335" s="153" t="s">
        <v>397</v>
      </c>
      <c r="F335" s="34" t="s">
        <v>395</v>
      </c>
      <c r="G335" s="9" t="s">
        <v>5</v>
      </c>
      <c r="H335" s="10">
        <v>70412</v>
      </c>
      <c r="I335" s="10">
        <v>70412</v>
      </c>
      <c r="J335" s="10">
        <v>70412</v>
      </c>
      <c r="K335" s="10">
        <v>70412</v>
      </c>
      <c r="L335" s="10">
        <v>70412</v>
      </c>
      <c r="M335" s="10">
        <v>70412</v>
      </c>
      <c r="N335" s="10">
        <v>70412</v>
      </c>
      <c r="O335" s="10">
        <v>985688</v>
      </c>
      <c r="P335" s="10">
        <v>1478572</v>
      </c>
    </row>
    <row r="336" spans="1:16" ht="15.75" customHeight="1" x14ac:dyDescent="0.25">
      <c r="A336" s="128"/>
      <c r="B336" s="150"/>
      <c r="C336" s="167"/>
      <c r="D336" s="153"/>
      <c r="E336" s="153"/>
      <c r="F336" s="16" t="s">
        <v>396</v>
      </c>
      <c r="G336" s="13" t="s">
        <v>694</v>
      </c>
      <c r="H336" s="14">
        <v>44889</v>
      </c>
      <c r="I336" s="14">
        <v>42219</v>
      </c>
      <c r="J336" s="14">
        <v>40169</v>
      </c>
      <c r="K336" s="14">
        <v>37932</v>
      </c>
      <c r="L336" s="14">
        <v>35806</v>
      </c>
      <c r="M336" s="14">
        <v>33683</v>
      </c>
      <c r="N336" s="14">
        <v>31649</v>
      </c>
      <c r="O336" s="14">
        <v>218754</v>
      </c>
      <c r="P336" s="14">
        <v>485101</v>
      </c>
    </row>
    <row r="337" spans="1:16" ht="15.75" customHeight="1" x14ac:dyDescent="0.25">
      <c r="A337" s="129"/>
      <c r="B337" s="150"/>
      <c r="C337" s="167"/>
      <c r="D337" s="153"/>
      <c r="E337" s="153"/>
      <c r="F337" s="11"/>
      <c r="G337" s="11" t="s">
        <v>99</v>
      </c>
      <c r="H337" s="12">
        <v>115301</v>
      </c>
      <c r="I337" s="12">
        <v>112631</v>
      </c>
      <c r="J337" s="12">
        <v>110581</v>
      </c>
      <c r="K337" s="12">
        <v>108344</v>
      </c>
      <c r="L337" s="12">
        <v>106218</v>
      </c>
      <c r="M337" s="12">
        <v>104095</v>
      </c>
      <c r="N337" s="12">
        <v>102061</v>
      </c>
      <c r="O337" s="12">
        <v>1204442</v>
      </c>
      <c r="P337" s="84">
        <v>1963673</v>
      </c>
    </row>
    <row r="338" spans="1:16" ht="16.5" customHeight="1" x14ac:dyDescent="0.25">
      <c r="A338" s="127">
        <f t="shared" si="63"/>
        <v>111</v>
      </c>
      <c r="B338" s="150" t="s">
        <v>11</v>
      </c>
      <c r="C338" s="195" t="s">
        <v>734</v>
      </c>
      <c r="D338" s="153" t="s">
        <v>95</v>
      </c>
      <c r="E338" s="153" t="s">
        <v>400</v>
      </c>
      <c r="F338" s="34" t="s">
        <v>398</v>
      </c>
      <c r="G338" s="9" t="s">
        <v>5</v>
      </c>
      <c r="H338" s="65">
        <v>15944</v>
      </c>
      <c r="I338" s="65">
        <v>15944</v>
      </c>
      <c r="J338" s="65">
        <v>15944</v>
      </c>
      <c r="K338" s="65">
        <v>15944</v>
      </c>
      <c r="L338" s="65">
        <v>15944</v>
      </c>
      <c r="M338" s="65">
        <v>15944</v>
      </c>
      <c r="N338" s="65">
        <v>15944</v>
      </c>
      <c r="O338" s="65">
        <v>143480</v>
      </c>
      <c r="P338" s="10">
        <v>255088</v>
      </c>
    </row>
    <row r="339" spans="1:16" ht="16.5" customHeight="1" x14ac:dyDescent="0.25">
      <c r="A339" s="128"/>
      <c r="B339" s="150"/>
      <c r="C339" s="195"/>
      <c r="D339" s="153"/>
      <c r="E339" s="153"/>
      <c r="F339" s="16" t="s">
        <v>399</v>
      </c>
      <c r="G339" s="13" t="s">
        <v>694</v>
      </c>
      <c r="H339" s="14">
        <v>9033</v>
      </c>
      <c r="I339" s="14">
        <v>8294</v>
      </c>
      <c r="J339" s="14">
        <v>7741</v>
      </c>
      <c r="K339" s="46">
        <v>7162</v>
      </c>
      <c r="L339" s="46">
        <v>6605</v>
      </c>
      <c r="M339" s="46">
        <v>6048</v>
      </c>
      <c r="N339" s="46">
        <v>5507</v>
      </c>
      <c r="O339" s="46">
        <v>24352</v>
      </c>
      <c r="P339" s="14">
        <v>74742</v>
      </c>
    </row>
    <row r="340" spans="1:16" ht="16.5" customHeight="1" x14ac:dyDescent="0.25">
      <c r="A340" s="129"/>
      <c r="B340" s="150"/>
      <c r="C340" s="195"/>
      <c r="D340" s="153"/>
      <c r="E340" s="153"/>
      <c r="F340" s="11"/>
      <c r="G340" s="11" t="s">
        <v>99</v>
      </c>
      <c r="H340" s="12">
        <v>24977</v>
      </c>
      <c r="I340" s="12">
        <v>24238</v>
      </c>
      <c r="J340" s="12">
        <v>23685</v>
      </c>
      <c r="K340" s="12">
        <v>23106</v>
      </c>
      <c r="L340" s="12">
        <v>22549</v>
      </c>
      <c r="M340" s="12">
        <v>21992</v>
      </c>
      <c r="N340" s="12">
        <v>21451</v>
      </c>
      <c r="O340" s="12">
        <v>167832</v>
      </c>
      <c r="P340" s="84">
        <v>329830</v>
      </c>
    </row>
    <row r="341" spans="1:16" ht="14.25" customHeight="1" x14ac:dyDescent="0.25">
      <c r="A341" s="127">
        <f t="shared" si="63"/>
        <v>112</v>
      </c>
      <c r="B341" s="150" t="s">
        <v>11</v>
      </c>
      <c r="C341" s="195" t="s">
        <v>471</v>
      </c>
      <c r="D341" s="153" t="s">
        <v>95</v>
      </c>
      <c r="E341" s="153" t="s">
        <v>400</v>
      </c>
      <c r="F341" s="34" t="s">
        <v>401</v>
      </c>
      <c r="G341" s="9" t="s">
        <v>5</v>
      </c>
      <c r="H341" s="65">
        <v>29836</v>
      </c>
      <c r="I341" s="65">
        <v>29836</v>
      </c>
      <c r="J341" s="65">
        <v>29836</v>
      </c>
      <c r="K341" s="65">
        <v>29836</v>
      </c>
      <c r="L341" s="65">
        <v>29836</v>
      </c>
      <c r="M341" s="65">
        <v>29836</v>
      </c>
      <c r="N341" s="65">
        <v>29836</v>
      </c>
      <c r="O341" s="65">
        <v>268508</v>
      </c>
      <c r="P341" s="10">
        <v>477360</v>
      </c>
    </row>
    <row r="342" spans="1:16" ht="14.25" customHeight="1" x14ac:dyDescent="0.25">
      <c r="A342" s="128"/>
      <c r="B342" s="150"/>
      <c r="C342" s="195"/>
      <c r="D342" s="153"/>
      <c r="E342" s="153"/>
      <c r="F342" s="16" t="s">
        <v>402</v>
      </c>
      <c r="G342" s="13" t="s">
        <v>694</v>
      </c>
      <c r="H342" s="14">
        <v>14028</v>
      </c>
      <c r="I342" s="14">
        <v>12926</v>
      </c>
      <c r="J342" s="14">
        <v>11967</v>
      </c>
      <c r="K342" s="46">
        <v>11072</v>
      </c>
      <c r="L342" s="46">
        <v>10210</v>
      </c>
      <c r="M342" s="46">
        <v>9349</v>
      </c>
      <c r="N342" s="46">
        <v>8512</v>
      </c>
      <c r="O342" s="46">
        <v>37649</v>
      </c>
      <c r="P342" s="14">
        <v>115713</v>
      </c>
    </row>
    <row r="343" spans="1:16" ht="14.25" customHeight="1" x14ac:dyDescent="0.25">
      <c r="A343" s="129"/>
      <c r="B343" s="150"/>
      <c r="C343" s="195"/>
      <c r="D343" s="153"/>
      <c r="E343" s="153"/>
      <c r="F343" s="11"/>
      <c r="G343" s="11" t="s">
        <v>99</v>
      </c>
      <c r="H343" s="12">
        <v>43864</v>
      </c>
      <c r="I343" s="12">
        <v>42762</v>
      </c>
      <c r="J343" s="12">
        <v>41803</v>
      </c>
      <c r="K343" s="12">
        <v>40908</v>
      </c>
      <c r="L343" s="12">
        <v>40046</v>
      </c>
      <c r="M343" s="12">
        <v>39185</v>
      </c>
      <c r="N343" s="12">
        <v>38348</v>
      </c>
      <c r="O343" s="12">
        <v>306157</v>
      </c>
      <c r="P343" s="84">
        <v>593073</v>
      </c>
    </row>
    <row r="344" spans="1:16" ht="15" customHeight="1" x14ac:dyDescent="0.25">
      <c r="A344" s="127">
        <f t="shared" si="63"/>
        <v>113</v>
      </c>
      <c r="B344" s="150" t="s">
        <v>11</v>
      </c>
      <c r="C344" s="151" t="s">
        <v>729</v>
      </c>
      <c r="D344" s="153" t="s">
        <v>403</v>
      </c>
      <c r="E344" s="153" t="s">
        <v>404</v>
      </c>
      <c r="F344" s="21" t="s">
        <v>406</v>
      </c>
      <c r="G344" s="9" t="s">
        <v>5</v>
      </c>
      <c r="H344" s="10">
        <v>123520</v>
      </c>
      <c r="I344" s="10">
        <v>123520</v>
      </c>
      <c r="J344" s="10">
        <v>123520</v>
      </c>
      <c r="K344" s="10">
        <v>123520</v>
      </c>
      <c r="L344" s="10">
        <v>123520</v>
      </c>
      <c r="M344" s="10">
        <v>123520</v>
      </c>
      <c r="N344" s="10">
        <v>123520</v>
      </c>
      <c r="O344" s="10">
        <v>1760147</v>
      </c>
      <c r="P344" s="10">
        <v>2624787</v>
      </c>
    </row>
    <row r="345" spans="1:16" ht="15" customHeight="1" x14ac:dyDescent="0.25">
      <c r="A345" s="128"/>
      <c r="B345" s="150"/>
      <c r="C345" s="151"/>
      <c r="D345" s="153"/>
      <c r="E345" s="153"/>
      <c r="F345" s="16" t="s">
        <v>407</v>
      </c>
      <c r="G345" s="13" t="s">
        <v>694</v>
      </c>
      <c r="H345" s="66">
        <v>87120</v>
      </c>
      <c r="I345" s="66">
        <v>81239</v>
      </c>
      <c r="J345" s="14">
        <v>77399</v>
      </c>
      <c r="K345" s="46">
        <v>73143</v>
      </c>
      <c r="L345" s="46">
        <v>69100</v>
      </c>
      <c r="M345" s="46">
        <v>65063</v>
      </c>
      <c r="N345" s="63">
        <v>61198</v>
      </c>
      <c r="O345" s="46">
        <v>430655</v>
      </c>
      <c r="P345" s="14">
        <v>944917</v>
      </c>
    </row>
    <row r="346" spans="1:16" ht="15" customHeight="1" x14ac:dyDescent="0.25">
      <c r="A346" s="129"/>
      <c r="B346" s="150"/>
      <c r="C346" s="151"/>
      <c r="D346" s="153"/>
      <c r="E346" s="153"/>
      <c r="F346" s="11"/>
      <c r="G346" s="11" t="s">
        <v>99</v>
      </c>
      <c r="H346" s="12">
        <v>210640</v>
      </c>
      <c r="I346" s="12">
        <v>204759</v>
      </c>
      <c r="J346" s="12">
        <v>200919</v>
      </c>
      <c r="K346" s="12">
        <v>196663</v>
      </c>
      <c r="L346" s="12">
        <v>192620</v>
      </c>
      <c r="M346" s="12">
        <v>188583</v>
      </c>
      <c r="N346" s="12">
        <v>184718</v>
      </c>
      <c r="O346" s="12">
        <v>2190802</v>
      </c>
      <c r="P346" s="84">
        <v>3569704</v>
      </c>
    </row>
    <row r="347" spans="1:16" ht="15.6" customHeight="1" x14ac:dyDescent="0.25">
      <c r="A347" s="127">
        <f t="shared" si="63"/>
        <v>114</v>
      </c>
      <c r="B347" s="150" t="s">
        <v>11</v>
      </c>
      <c r="C347" s="151" t="s">
        <v>9</v>
      </c>
      <c r="D347" s="153" t="s">
        <v>403</v>
      </c>
      <c r="E347" s="153" t="s">
        <v>405</v>
      </c>
      <c r="F347" s="21" t="s">
        <v>408</v>
      </c>
      <c r="G347" s="9" t="s">
        <v>5</v>
      </c>
      <c r="H347" s="65">
        <v>55016</v>
      </c>
      <c r="I347" s="65">
        <v>55016</v>
      </c>
      <c r="J347" s="65">
        <v>55016</v>
      </c>
      <c r="K347" s="65">
        <v>55016</v>
      </c>
      <c r="L347" s="65">
        <v>55016</v>
      </c>
      <c r="M347" s="65">
        <v>55016</v>
      </c>
      <c r="N347" s="65">
        <v>55016</v>
      </c>
      <c r="O347" s="65">
        <v>508855.44999999995</v>
      </c>
      <c r="P347" s="10">
        <v>893967.45</v>
      </c>
    </row>
    <row r="348" spans="1:16" ht="15.6" customHeight="1" x14ac:dyDescent="0.25">
      <c r="A348" s="128"/>
      <c r="B348" s="150"/>
      <c r="C348" s="151"/>
      <c r="D348" s="153"/>
      <c r="E348" s="153"/>
      <c r="F348" s="16" t="s">
        <v>409</v>
      </c>
      <c r="G348" s="13" t="s">
        <v>694</v>
      </c>
      <c r="H348" s="66">
        <v>28442</v>
      </c>
      <c r="I348" s="66">
        <v>26085</v>
      </c>
      <c r="J348" s="14">
        <v>24420</v>
      </c>
      <c r="K348" s="46">
        <v>22624</v>
      </c>
      <c r="L348" s="46">
        <v>20896</v>
      </c>
      <c r="M348" s="46">
        <v>19171</v>
      </c>
      <c r="N348" s="38">
        <v>17495</v>
      </c>
      <c r="O348" s="46">
        <v>79517</v>
      </c>
      <c r="P348" s="14">
        <v>238650</v>
      </c>
    </row>
    <row r="349" spans="1:16" ht="15.6" customHeight="1" x14ac:dyDescent="0.25">
      <c r="A349" s="129"/>
      <c r="B349" s="150"/>
      <c r="C349" s="151"/>
      <c r="D349" s="153"/>
      <c r="E349" s="153"/>
      <c r="F349" s="11"/>
      <c r="G349" s="11" t="s">
        <v>99</v>
      </c>
      <c r="H349" s="12">
        <v>83458</v>
      </c>
      <c r="I349" s="12">
        <v>81101</v>
      </c>
      <c r="J349" s="12">
        <v>79436</v>
      </c>
      <c r="K349" s="12">
        <v>77640</v>
      </c>
      <c r="L349" s="12">
        <v>75912</v>
      </c>
      <c r="M349" s="12">
        <v>74187</v>
      </c>
      <c r="N349" s="12">
        <v>72511</v>
      </c>
      <c r="O349" s="12">
        <v>588372.44999999995</v>
      </c>
      <c r="P349" s="84">
        <v>1132617.45</v>
      </c>
    </row>
    <row r="350" spans="1:16" ht="16.5" customHeight="1" x14ac:dyDescent="0.25">
      <c r="A350" s="127">
        <f t="shared" si="63"/>
        <v>115</v>
      </c>
      <c r="B350" s="150" t="s">
        <v>11</v>
      </c>
      <c r="C350" s="160" t="s">
        <v>86</v>
      </c>
      <c r="D350" s="153" t="s">
        <v>420</v>
      </c>
      <c r="E350" s="153" t="s">
        <v>421</v>
      </c>
      <c r="F350" s="21" t="s">
        <v>418</v>
      </c>
      <c r="G350" s="9" t="s">
        <v>5</v>
      </c>
      <c r="H350" s="10">
        <v>48400</v>
      </c>
      <c r="I350" s="10">
        <v>48400</v>
      </c>
      <c r="J350" s="10">
        <v>48400</v>
      </c>
      <c r="K350" s="10">
        <v>48400</v>
      </c>
      <c r="L350" s="10">
        <v>48400</v>
      </c>
      <c r="M350" s="10">
        <v>48400</v>
      </c>
      <c r="N350" s="10">
        <v>48400</v>
      </c>
      <c r="O350" s="10">
        <v>459797</v>
      </c>
      <c r="P350" s="10">
        <v>798597</v>
      </c>
    </row>
    <row r="351" spans="1:16" ht="16.5" customHeight="1" x14ac:dyDescent="0.25">
      <c r="A351" s="128"/>
      <c r="B351" s="150"/>
      <c r="C351" s="160"/>
      <c r="D351" s="153"/>
      <c r="E351" s="153"/>
      <c r="F351" s="16" t="s">
        <v>419</v>
      </c>
      <c r="G351" s="13" t="s">
        <v>694</v>
      </c>
      <c r="H351" s="14">
        <v>27880</v>
      </c>
      <c r="I351" s="14">
        <v>27208</v>
      </c>
      <c r="J351" s="14">
        <v>25500</v>
      </c>
      <c r="K351" s="46">
        <v>23657</v>
      </c>
      <c r="L351" s="46">
        <v>21884</v>
      </c>
      <c r="M351" s="46">
        <v>20113</v>
      </c>
      <c r="N351" s="46">
        <v>18395</v>
      </c>
      <c r="O351" s="46">
        <v>85940</v>
      </c>
      <c r="P351" s="14">
        <v>250577</v>
      </c>
    </row>
    <row r="352" spans="1:16" ht="16.5" customHeight="1" x14ac:dyDescent="0.25">
      <c r="A352" s="129"/>
      <c r="B352" s="150"/>
      <c r="C352" s="160"/>
      <c r="D352" s="153"/>
      <c r="E352" s="153"/>
      <c r="F352" s="11"/>
      <c r="G352" s="11" t="s">
        <v>99</v>
      </c>
      <c r="H352" s="12">
        <v>76280</v>
      </c>
      <c r="I352" s="12">
        <v>75608</v>
      </c>
      <c r="J352" s="12">
        <v>73900</v>
      </c>
      <c r="K352" s="12">
        <v>72057</v>
      </c>
      <c r="L352" s="12">
        <v>70284</v>
      </c>
      <c r="M352" s="12">
        <v>68513</v>
      </c>
      <c r="N352" s="12">
        <v>66795</v>
      </c>
      <c r="O352" s="12">
        <v>545737</v>
      </c>
      <c r="P352" s="84">
        <v>1049174</v>
      </c>
    </row>
    <row r="353" spans="1:16" ht="16.2" customHeight="1" x14ac:dyDescent="0.25">
      <c r="A353" s="127">
        <f t="shared" si="63"/>
        <v>116</v>
      </c>
      <c r="B353" s="150" t="s">
        <v>11</v>
      </c>
      <c r="C353" s="151" t="s">
        <v>414</v>
      </c>
      <c r="D353" s="153" t="s">
        <v>449</v>
      </c>
      <c r="E353" s="153" t="s">
        <v>450</v>
      </c>
      <c r="F353" s="21" t="s">
        <v>451</v>
      </c>
      <c r="G353" s="9" t="s">
        <v>5</v>
      </c>
      <c r="H353" s="10">
        <v>9788</v>
      </c>
      <c r="I353" s="10">
        <v>9788</v>
      </c>
      <c r="J353" s="10">
        <v>9788</v>
      </c>
      <c r="K353" s="10">
        <v>9788</v>
      </c>
      <c r="L353" s="10">
        <v>9788</v>
      </c>
      <c r="M353" s="10">
        <v>9788</v>
      </c>
      <c r="N353" s="10">
        <v>9788</v>
      </c>
      <c r="O353" s="10">
        <v>46461</v>
      </c>
      <c r="P353" s="10">
        <v>114977</v>
      </c>
    </row>
    <row r="354" spans="1:16" ht="16.2" customHeight="1" x14ac:dyDescent="0.25">
      <c r="A354" s="128"/>
      <c r="B354" s="150"/>
      <c r="C354" s="151"/>
      <c r="D354" s="152"/>
      <c r="E354" s="152"/>
      <c r="F354" s="16" t="s">
        <v>452</v>
      </c>
      <c r="G354" s="13" t="s">
        <v>694</v>
      </c>
      <c r="H354" s="14">
        <v>4298</v>
      </c>
      <c r="I354" s="14">
        <v>4066</v>
      </c>
      <c r="J354" s="14">
        <v>3691</v>
      </c>
      <c r="K354" s="46">
        <v>3297</v>
      </c>
      <c r="L354" s="46">
        <v>2913</v>
      </c>
      <c r="M354" s="46">
        <v>2530</v>
      </c>
      <c r="N354" s="63">
        <v>2153</v>
      </c>
      <c r="O354" s="46">
        <v>4958</v>
      </c>
      <c r="P354" s="14">
        <v>27906</v>
      </c>
    </row>
    <row r="355" spans="1:16" ht="16.2" customHeight="1" x14ac:dyDescent="0.25">
      <c r="A355" s="129"/>
      <c r="B355" s="150"/>
      <c r="C355" s="151"/>
      <c r="D355" s="152"/>
      <c r="E355" s="152"/>
      <c r="F355" s="11"/>
      <c r="G355" s="11" t="s">
        <v>99</v>
      </c>
      <c r="H355" s="12">
        <v>14086</v>
      </c>
      <c r="I355" s="12">
        <v>13854</v>
      </c>
      <c r="J355" s="12">
        <v>13479</v>
      </c>
      <c r="K355" s="12">
        <v>13085</v>
      </c>
      <c r="L355" s="12">
        <v>12701</v>
      </c>
      <c r="M355" s="12">
        <v>12318</v>
      </c>
      <c r="N355" s="12">
        <v>11941</v>
      </c>
      <c r="O355" s="12">
        <v>51419</v>
      </c>
      <c r="P355" s="84">
        <v>142883</v>
      </c>
    </row>
    <row r="356" spans="1:16" ht="16.2" customHeight="1" x14ac:dyDescent="0.25">
      <c r="A356" s="127">
        <f t="shared" si="63"/>
        <v>117</v>
      </c>
      <c r="B356" s="150" t="s">
        <v>11</v>
      </c>
      <c r="C356" s="151" t="s">
        <v>413</v>
      </c>
      <c r="D356" s="153" t="s">
        <v>449</v>
      </c>
      <c r="E356" s="153" t="s">
        <v>246</v>
      </c>
      <c r="F356" s="21" t="s">
        <v>453</v>
      </c>
      <c r="G356" s="9" t="s">
        <v>5</v>
      </c>
      <c r="H356" s="10">
        <v>15944</v>
      </c>
      <c r="I356" s="10">
        <v>15944</v>
      </c>
      <c r="J356" s="10">
        <v>15944</v>
      </c>
      <c r="K356" s="10">
        <v>15944</v>
      </c>
      <c r="L356" s="10">
        <v>15944</v>
      </c>
      <c r="M356" s="10">
        <v>15944</v>
      </c>
      <c r="N356" s="10">
        <v>11954</v>
      </c>
      <c r="O356" s="10">
        <v>0</v>
      </c>
      <c r="P356" s="10">
        <v>107618</v>
      </c>
    </row>
    <row r="357" spans="1:16" ht="16.2" customHeight="1" x14ac:dyDescent="0.25">
      <c r="A357" s="128"/>
      <c r="B357" s="150"/>
      <c r="C357" s="151"/>
      <c r="D357" s="152"/>
      <c r="E357" s="152"/>
      <c r="F357" s="16" t="s">
        <v>454</v>
      </c>
      <c r="G357" s="13" t="s">
        <v>694</v>
      </c>
      <c r="H357" s="14">
        <v>3797</v>
      </c>
      <c r="I357" s="14">
        <v>3341</v>
      </c>
      <c r="J357" s="14">
        <v>2750</v>
      </c>
      <c r="K357" s="46">
        <v>2145</v>
      </c>
      <c r="L357" s="46">
        <v>1548</v>
      </c>
      <c r="M357" s="46">
        <v>952</v>
      </c>
      <c r="N357" s="38">
        <v>332</v>
      </c>
      <c r="O357" s="46">
        <v>0</v>
      </c>
      <c r="P357" s="14">
        <v>14865</v>
      </c>
    </row>
    <row r="358" spans="1:16" ht="15" customHeight="1" x14ac:dyDescent="0.25">
      <c r="A358" s="129"/>
      <c r="B358" s="150"/>
      <c r="C358" s="151"/>
      <c r="D358" s="152"/>
      <c r="E358" s="152"/>
      <c r="F358" s="11"/>
      <c r="G358" s="11" t="s">
        <v>99</v>
      </c>
      <c r="H358" s="12">
        <v>19741</v>
      </c>
      <c r="I358" s="12">
        <v>19285</v>
      </c>
      <c r="J358" s="12">
        <v>18694</v>
      </c>
      <c r="K358" s="12">
        <v>18089</v>
      </c>
      <c r="L358" s="12">
        <v>17492</v>
      </c>
      <c r="M358" s="12">
        <v>16896</v>
      </c>
      <c r="N358" s="12">
        <v>12286</v>
      </c>
      <c r="O358" s="12">
        <v>0</v>
      </c>
      <c r="P358" s="84">
        <v>122483</v>
      </c>
    </row>
    <row r="359" spans="1:16" ht="15" customHeight="1" x14ac:dyDescent="0.25">
      <c r="A359" s="127">
        <f t="shared" si="63"/>
        <v>118</v>
      </c>
      <c r="B359" s="150" t="s">
        <v>11</v>
      </c>
      <c r="C359" s="194" t="s">
        <v>411</v>
      </c>
      <c r="D359" s="153" t="s">
        <v>449</v>
      </c>
      <c r="E359" s="153" t="s">
        <v>450</v>
      </c>
      <c r="F359" s="21" t="s">
        <v>455</v>
      </c>
      <c r="G359" s="9" t="s">
        <v>5</v>
      </c>
      <c r="H359" s="10">
        <v>13992</v>
      </c>
      <c r="I359" s="10">
        <v>13992</v>
      </c>
      <c r="J359" s="10">
        <v>13992</v>
      </c>
      <c r="K359" s="10">
        <v>13992</v>
      </c>
      <c r="L359" s="10">
        <v>13992</v>
      </c>
      <c r="M359" s="10">
        <v>13992</v>
      </c>
      <c r="N359" s="10">
        <v>13992</v>
      </c>
      <c r="O359" s="10">
        <v>66428</v>
      </c>
      <c r="P359" s="10">
        <v>164372</v>
      </c>
    </row>
    <row r="360" spans="1:16" ht="17.25" customHeight="1" x14ac:dyDescent="0.25">
      <c r="A360" s="128"/>
      <c r="B360" s="150"/>
      <c r="C360" s="194"/>
      <c r="D360" s="152"/>
      <c r="E360" s="152"/>
      <c r="F360" s="16" t="s">
        <v>456</v>
      </c>
      <c r="G360" s="13" t="s">
        <v>694</v>
      </c>
      <c r="H360" s="14">
        <v>6144</v>
      </c>
      <c r="I360" s="14">
        <v>5813</v>
      </c>
      <c r="J360" s="14">
        <v>5277</v>
      </c>
      <c r="K360" s="46">
        <v>4714</v>
      </c>
      <c r="L360" s="46">
        <v>4165</v>
      </c>
      <c r="M360" s="46">
        <v>3617</v>
      </c>
      <c r="N360" s="46">
        <v>3078</v>
      </c>
      <c r="O360" s="46">
        <v>7090</v>
      </c>
      <c r="P360" s="14">
        <v>39898</v>
      </c>
    </row>
    <row r="361" spans="1:16" x14ac:dyDescent="0.25">
      <c r="A361" s="129"/>
      <c r="B361" s="150"/>
      <c r="C361" s="194"/>
      <c r="D361" s="152"/>
      <c r="E361" s="152"/>
      <c r="F361" s="36"/>
      <c r="G361" s="11" t="s">
        <v>99</v>
      </c>
      <c r="H361" s="12">
        <v>20136</v>
      </c>
      <c r="I361" s="12">
        <v>19805</v>
      </c>
      <c r="J361" s="12">
        <v>19269</v>
      </c>
      <c r="K361" s="12">
        <v>18706</v>
      </c>
      <c r="L361" s="12">
        <v>18157</v>
      </c>
      <c r="M361" s="12">
        <v>17609</v>
      </c>
      <c r="N361" s="12">
        <v>17070</v>
      </c>
      <c r="O361" s="12">
        <v>73518</v>
      </c>
      <c r="P361" s="84">
        <v>204270</v>
      </c>
    </row>
    <row r="362" spans="1:16" ht="15.6" customHeight="1" x14ac:dyDescent="0.25">
      <c r="A362" s="127">
        <f t="shared" si="63"/>
        <v>119</v>
      </c>
      <c r="B362" s="150" t="s">
        <v>11</v>
      </c>
      <c r="C362" s="160" t="s">
        <v>412</v>
      </c>
      <c r="D362" s="153" t="s">
        <v>449</v>
      </c>
      <c r="E362" s="153" t="s">
        <v>450</v>
      </c>
      <c r="F362" s="21" t="s">
        <v>457</v>
      </c>
      <c r="G362" s="9" t="s">
        <v>5</v>
      </c>
      <c r="H362" s="37">
        <v>9780</v>
      </c>
      <c r="I362" s="37">
        <v>9780</v>
      </c>
      <c r="J362" s="37">
        <v>9780</v>
      </c>
      <c r="K362" s="37">
        <v>9780</v>
      </c>
      <c r="L362" s="37">
        <v>9780</v>
      </c>
      <c r="M362" s="37">
        <v>9780</v>
      </c>
      <c r="N362" s="37">
        <v>9780</v>
      </c>
      <c r="O362" s="37">
        <v>46423</v>
      </c>
      <c r="P362" s="10">
        <v>114883</v>
      </c>
    </row>
    <row r="363" spans="1:16" ht="15" customHeight="1" x14ac:dyDescent="0.25">
      <c r="A363" s="128"/>
      <c r="B363" s="150"/>
      <c r="C363" s="160"/>
      <c r="D363" s="152"/>
      <c r="E363" s="152"/>
      <c r="F363" s="16" t="s">
        <v>458</v>
      </c>
      <c r="G363" s="13" t="s">
        <v>694</v>
      </c>
      <c r="H363" s="38">
        <v>4294</v>
      </c>
      <c r="I363" s="38">
        <v>4063</v>
      </c>
      <c r="J363" s="38">
        <v>3688</v>
      </c>
      <c r="K363" s="63">
        <v>3295</v>
      </c>
      <c r="L363" s="63">
        <v>2911</v>
      </c>
      <c r="M363" s="63">
        <v>2528</v>
      </c>
      <c r="N363" s="63">
        <v>2151</v>
      </c>
      <c r="O363" s="63">
        <v>4954</v>
      </c>
      <c r="P363" s="14">
        <v>27884</v>
      </c>
    </row>
    <row r="364" spans="1:16" x14ac:dyDescent="0.25">
      <c r="A364" s="129"/>
      <c r="B364" s="150"/>
      <c r="C364" s="160"/>
      <c r="D364" s="152"/>
      <c r="E364" s="152"/>
      <c r="F364" s="36"/>
      <c r="G364" s="11" t="s">
        <v>99</v>
      </c>
      <c r="H364" s="12">
        <v>14074</v>
      </c>
      <c r="I364" s="12">
        <v>13843</v>
      </c>
      <c r="J364" s="12">
        <v>13468</v>
      </c>
      <c r="K364" s="12">
        <v>13075</v>
      </c>
      <c r="L364" s="12">
        <v>12691</v>
      </c>
      <c r="M364" s="12">
        <v>12308</v>
      </c>
      <c r="N364" s="12">
        <v>11931</v>
      </c>
      <c r="O364" s="12">
        <v>51377</v>
      </c>
      <c r="P364" s="84">
        <v>142767</v>
      </c>
    </row>
    <row r="365" spans="1:16" ht="15.75" customHeight="1" x14ac:dyDescent="0.25">
      <c r="A365" s="127">
        <f t="shared" si="63"/>
        <v>120</v>
      </c>
      <c r="B365" s="150" t="s">
        <v>11</v>
      </c>
      <c r="C365" s="151" t="s">
        <v>410</v>
      </c>
      <c r="D365" s="153" t="s">
        <v>449</v>
      </c>
      <c r="E365" s="153" t="s">
        <v>450</v>
      </c>
      <c r="F365" s="21" t="s">
        <v>459</v>
      </c>
      <c r="G365" s="9" t="s">
        <v>5</v>
      </c>
      <c r="H365" s="37">
        <v>36680</v>
      </c>
      <c r="I365" s="37">
        <v>36680</v>
      </c>
      <c r="J365" s="37">
        <v>36680</v>
      </c>
      <c r="K365" s="37">
        <v>36680</v>
      </c>
      <c r="L365" s="37">
        <v>36680</v>
      </c>
      <c r="M365" s="37">
        <v>36680</v>
      </c>
      <c r="N365" s="37">
        <v>36680</v>
      </c>
      <c r="O365" s="37">
        <v>174206</v>
      </c>
      <c r="P365" s="10">
        <v>430966</v>
      </c>
    </row>
    <row r="366" spans="1:16" ht="14.25" customHeight="1" x14ac:dyDescent="0.25">
      <c r="A366" s="128"/>
      <c r="B366" s="150"/>
      <c r="C366" s="151"/>
      <c r="D366" s="152"/>
      <c r="E366" s="152"/>
      <c r="F366" s="16" t="s">
        <v>460</v>
      </c>
      <c r="G366" s="13" t="s">
        <v>694</v>
      </c>
      <c r="H366" s="38">
        <v>16110</v>
      </c>
      <c r="I366" s="38">
        <v>15241</v>
      </c>
      <c r="J366" s="38">
        <v>13837</v>
      </c>
      <c r="K366" s="38">
        <v>12360</v>
      </c>
      <c r="L366" s="38">
        <v>10922</v>
      </c>
      <c r="M366" s="38">
        <v>9485</v>
      </c>
      <c r="N366" s="38">
        <v>8072</v>
      </c>
      <c r="O366" s="38">
        <v>18599</v>
      </c>
      <c r="P366" s="14">
        <v>104626</v>
      </c>
    </row>
    <row r="367" spans="1:16" ht="14.25" customHeight="1" x14ac:dyDescent="0.25">
      <c r="A367" s="129"/>
      <c r="B367" s="150"/>
      <c r="C367" s="151"/>
      <c r="D367" s="152"/>
      <c r="E367" s="152"/>
      <c r="F367" s="36"/>
      <c r="G367" s="11" t="s">
        <v>99</v>
      </c>
      <c r="H367" s="12">
        <v>52790</v>
      </c>
      <c r="I367" s="12">
        <v>51921</v>
      </c>
      <c r="J367" s="12">
        <v>50517</v>
      </c>
      <c r="K367" s="12">
        <v>49040</v>
      </c>
      <c r="L367" s="12">
        <v>47602</v>
      </c>
      <c r="M367" s="12">
        <v>46165</v>
      </c>
      <c r="N367" s="12">
        <v>44752</v>
      </c>
      <c r="O367" s="12">
        <v>192805</v>
      </c>
      <c r="P367" s="84">
        <v>535592</v>
      </c>
    </row>
    <row r="368" spans="1:16" ht="15.6" customHeight="1" x14ac:dyDescent="0.25">
      <c r="A368" s="127">
        <f t="shared" si="63"/>
        <v>121</v>
      </c>
      <c r="B368" s="150" t="s">
        <v>11</v>
      </c>
      <c r="C368" s="151" t="s">
        <v>417</v>
      </c>
      <c r="D368" s="161" t="s">
        <v>461</v>
      </c>
      <c r="E368" s="161" t="s">
        <v>183</v>
      </c>
      <c r="F368" s="21" t="s">
        <v>462</v>
      </c>
      <c r="G368" s="9" t="s">
        <v>5</v>
      </c>
      <c r="H368" s="37">
        <v>14752</v>
      </c>
      <c r="I368" s="37">
        <v>14752</v>
      </c>
      <c r="J368" s="37">
        <v>14752</v>
      </c>
      <c r="K368" s="37">
        <v>14752</v>
      </c>
      <c r="L368" s="37">
        <v>14752</v>
      </c>
      <c r="M368" s="37">
        <v>14752</v>
      </c>
      <c r="N368" s="37">
        <v>14752</v>
      </c>
      <c r="O368" s="37">
        <v>143774</v>
      </c>
      <c r="P368" s="10">
        <v>247038</v>
      </c>
    </row>
    <row r="369" spans="1:16" ht="14.25" customHeight="1" x14ac:dyDescent="0.25">
      <c r="A369" s="128"/>
      <c r="B369" s="150"/>
      <c r="C369" s="151"/>
      <c r="D369" s="162"/>
      <c r="E369" s="162"/>
      <c r="F369" s="16" t="s">
        <v>463</v>
      </c>
      <c r="G369" s="13" t="s">
        <v>694</v>
      </c>
      <c r="H369" s="38">
        <v>8865</v>
      </c>
      <c r="I369" s="38">
        <v>8496</v>
      </c>
      <c r="J369" s="38">
        <v>7971</v>
      </c>
      <c r="K369" s="38">
        <v>7404</v>
      </c>
      <c r="L369" s="38">
        <v>6860</v>
      </c>
      <c r="M369" s="38">
        <v>6315</v>
      </c>
      <c r="N369" s="38">
        <v>5788</v>
      </c>
      <c r="O369" s="38">
        <v>27738</v>
      </c>
      <c r="P369" s="14">
        <v>79437</v>
      </c>
    </row>
    <row r="370" spans="1:16" ht="14.25" customHeight="1" x14ac:dyDescent="0.25">
      <c r="A370" s="129"/>
      <c r="B370" s="150"/>
      <c r="C370" s="151"/>
      <c r="D370" s="162"/>
      <c r="E370" s="162"/>
      <c r="F370" s="36"/>
      <c r="G370" s="11" t="s">
        <v>99</v>
      </c>
      <c r="H370" s="12">
        <v>23617</v>
      </c>
      <c r="I370" s="12">
        <v>23248</v>
      </c>
      <c r="J370" s="12">
        <v>22723</v>
      </c>
      <c r="K370" s="12">
        <v>22156</v>
      </c>
      <c r="L370" s="12">
        <v>21612</v>
      </c>
      <c r="M370" s="12">
        <v>21067</v>
      </c>
      <c r="N370" s="64">
        <v>20540</v>
      </c>
      <c r="O370" s="12">
        <v>171512</v>
      </c>
      <c r="P370" s="84">
        <v>326475</v>
      </c>
    </row>
    <row r="371" spans="1:16" ht="14.4" customHeight="1" x14ac:dyDescent="0.25">
      <c r="A371" s="127">
        <f t="shared" si="63"/>
        <v>122</v>
      </c>
      <c r="B371" s="150" t="s">
        <v>11</v>
      </c>
      <c r="C371" s="160" t="s">
        <v>722</v>
      </c>
      <c r="D371" s="161" t="s">
        <v>464</v>
      </c>
      <c r="E371" s="161" t="s">
        <v>465</v>
      </c>
      <c r="F371" s="21" t="s">
        <v>466</v>
      </c>
      <c r="G371" s="9" t="s">
        <v>5</v>
      </c>
      <c r="H371" s="37">
        <v>17952</v>
      </c>
      <c r="I371" s="37">
        <v>17952</v>
      </c>
      <c r="J371" s="37">
        <v>17952</v>
      </c>
      <c r="K371" s="37">
        <v>17952</v>
      </c>
      <c r="L371" s="37">
        <v>17952</v>
      </c>
      <c r="M371" s="37">
        <v>17952</v>
      </c>
      <c r="N371" s="61">
        <v>17952</v>
      </c>
      <c r="O371" s="37">
        <v>89767</v>
      </c>
      <c r="P371" s="10">
        <v>215431</v>
      </c>
    </row>
    <row r="372" spans="1:16" ht="15.75" customHeight="1" x14ac:dyDescent="0.25">
      <c r="A372" s="128"/>
      <c r="B372" s="150"/>
      <c r="C372" s="160"/>
      <c r="D372" s="162"/>
      <c r="E372" s="162"/>
      <c r="F372" s="16" t="s">
        <v>467</v>
      </c>
      <c r="G372" s="13" t="s">
        <v>694</v>
      </c>
      <c r="H372" s="38">
        <v>8119</v>
      </c>
      <c r="I372" s="38">
        <v>7526</v>
      </c>
      <c r="J372" s="38">
        <v>6860</v>
      </c>
      <c r="K372" s="38">
        <v>6146</v>
      </c>
      <c r="L372" s="38">
        <v>5450</v>
      </c>
      <c r="M372" s="38">
        <v>4757</v>
      </c>
      <c r="N372" s="63">
        <v>4075</v>
      </c>
      <c r="O372" s="38">
        <v>9897</v>
      </c>
      <c r="P372" s="14">
        <v>52830</v>
      </c>
    </row>
    <row r="373" spans="1:16" ht="15.75" customHeight="1" x14ac:dyDescent="0.25">
      <c r="A373" s="129"/>
      <c r="B373" s="150"/>
      <c r="C373" s="160"/>
      <c r="D373" s="162"/>
      <c r="E373" s="162"/>
      <c r="F373" s="36"/>
      <c r="G373" s="11" t="s">
        <v>99</v>
      </c>
      <c r="H373" s="12">
        <v>26071</v>
      </c>
      <c r="I373" s="12">
        <v>25478</v>
      </c>
      <c r="J373" s="12">
        <v>24812</v>
      </c>
      <c r="K373" s="12">
        <v>24098</v>
      </c>
      <c r="L373" s="12">
        <v>23402</v>
      </c>
      <c r="M373" s="12">
        <v>22709</v>
      </c>
      <c r="N373" s="64">
        <v>22027</v>
      </c>
      <c r="O373" s="12">
        <v>99664</v>
      </c>
      <c r="P373" s="84">
        <v>268261</v>
      </c>
    </row>
    <row r="374" spans="1:16" ht="15.75" customHeight="1" x14ac:dyDescent="0.25">
      <c r="A374" s="127">
        <f t="shared" si="63"/>
        <v>123</v>
      </c>
      <c r="B374" s="150" t="s">
        <v>11</v>
      </c>
      <c r="C374" s="167" t="s">
        <v>470</v>
      </c>
      <c r="D374" s="161" t="s">
        <v>487</v>
      </c>
      <c r="E374" s="161" t="s">
        <v>270</v>
      </c>
      <c r="F374" s="21" t="s">
        <v>488</v>
      </c>
      <c r="G374" s="41" t="s">
        <v>5</v>
      </c>
      <c r="H374" s="61">
        <v>40952</v>
      </c>
      <c r="I374" s="61">
        <v>40952</v>
      </c>
      <c r="J374" s="61">
        <v>40952</v>
      </c>
      <c r="K374" s="61">
        <v>40952</v>
      </c>
      <c r="L374" s="61">
        <v>40952</v>
      </c>
      <c r="M374" s="61">
        <v>40952</v>
      </c>
      <c r="N374" s="61">
        <v>40952</v>
      </c>
      <c r="O374" s="61">
        <v>429965</v>
      </c>
      <c r="P374" s="10">
        <v>716629</v>
      </c>
    </row>
    <row r="375" spans="1:16" ht="15.75" customHeight="1" x14ac:dyDescent="0.25">
      <c r="A375" s="128"/>
      <c r="B375" s="150"/>
      <c r="C375" s="167"/>
      <c r="D375" s="161"/>
      <c r="E375" s="161"/>
      <c r="F375" s="16" t="s">
        <v>489</v>
      </c>
      <c r="G375" s="13" t="s">
        <v>694</v>
      </c>
      <c r="H375" s="63">
        <v>26521</v>
      </c>
      <c r="I375" s="63">
        <v>25742</v>
      </c>
      <c r="J375" s="63">
        <v>24229</v>
      </c>
      <c r="K375" s="63">
        <v>22587</v>
      </c>
      <c r="L375" s="63">
        <v>21013</v>
      </c>
      <c r="M375" s="63">
        <v>19440</v>
      </c>
      <c r="N375" s="63">
        <v>17918</v>
      </c>
      <c r="O375" s="63">
        <v>92595</v>
      </c>
      <c r="P375" s="14">
        <v>250045</v>
      </c>
    </row>
    <row r="376" spans="1:16" ht="15.75" customHeight="1" x14ac:dyDescent="0.25">
      <c r="A376" s="129"/>
      <c r="B376" s="150"/>
      <c r="C376" s="167"/>
      <c r="D376" s="161"/>
      <c r="E376" s="161"/>
      <c r="F376" s="36"/>
      <c r="G376" s="42" t="s">
        <v>99</v>
      </c>
      <c r="H376" s="64">
        <v>67473</v>
      </c>
      <c r="I376" s="64">
        <v>66694</v>
      </c>
      <c r="J376" s="64">
        <v>65181</v>
      </c>
      <c r="K376" s="64">
        <v>63539</v>
      </c>
      <c r="L376" s="64">
        <v>61965</v>
      </c>
      <c r="M376" s="64">
        <v>60392</v>
      </c>
      <c r="N376" s="64">
        <v>58870</v>
      </c>
      <c r="O376" s="64">
        <v>522560</v>
      </c>
      <c r="P376" s="84">
        <v>966674</v>
      </c>
    </row>
    <row r="377" spans="1:16" ht="15.75" customHeight="1" x14ac:dyDescent="0.25">
      <c r="A377" s="127">
        <f t="shared" si="63"/>
        <v>124</v>
      </c>
      <c r="B377" s="150" t="s">
        <v>11</v>
      </c>
      <c r="C377" s="160" t="s">
        <v>723</v>
      </c>
      <c r="D377" s="188" t="s">
        <v>480</v>
      </c>
      <c r="E377" s="188" t="s">
        <v>481</v>
      </c>
      <c r="F377" s="21" t="s">
        <v>482</v>
      </c>
      <c r="G377" s="41" t="s">
        <v>5</v>
      </c>
      <c r="H377" s="61">
        <v>8689</v>
      </c>
      <c r="I377" s="61">
        <v>8689</v>
      </c>
      <c r="J377" s="61">
        <v>8689</v>
      </c>
      <c r="K377" s="61">
        <v>8689</v>
      </c>
      <c r="L377" s="61">
        <v>8689</v>
      </c>
      <c r="M377" s="61">
        <v>8689</v>
      </c>
      <c r="N377" s="61">
        <v>8689</v>
      </c>
      <c r="O377" s="61">
        <v>2169</v>
      </c>
      <c r="P377" s="10">
        <v>62992</v>
      </c>
    </row>
    <row r="378" spans="1:16" ht="15.75" customHeight="1" x14ac:dyDescent="0.25">
      <c r="A378" s="128"/>
      <c r="B378" s="150"/>
      <c r="C378" s="160"/>
      <c r="D378" s="189"/>
      <c r="E378" s="189"/>
      <c r="F378" s="16" t="s">
        <v>496</v>
      </c>
      <c r="G378" s="13" t="s">
        <v>694</v>
      </c>
      <c r="H378" s="63">
        <v>2009</v>
      </c>
      <c r="I378" s="63">
        <v>1785</v>
      </c>
      <c r="J378" s="63">
        <v>1496</v>
      </c>
      <c r="K378" s="63">
        <v>1198</v>
      </c>
      <c r="L378" s="63">
        <v>906</v>
      </c>
      <c r="M378" s="63">
        <v>613</v>
      </c>
      <c r="N378" s="63">
        <v>322</v>
      </c>
      <c r="O378" s="63">
        <v>50</v>
      </c>
      <c r="P378" s="14">
        <v>8379</v>
      </c>
    </row>
    <row r="379" spans="1:16" ht="15.75" customHeight="1" x14ac:dyDescent="0.25">
      <c r="A379" s="129"/>
      <c r="B379" s="150"/>
      <c r="C379" s="160"/>
      <c r="D379" s="189"/>
      <c r="E379" s="189"/>
      <c r="F379" s="36"/>
      <c r="G379" s="42" t="s">
        <v>99</v>
      </c>
      <c r="H379" s="64">
        <v>10698</v>
      </c>
      <c r="I379" s="64">
        <v>10474</v>
      </c>
      <c r="J379" s="64">
        <v>10185</v>
      </c>
      <c r="K379" s="64">
        <v>9887</v>
      </c>
      <c r="L379" s="64">
        <v>9595</v>
      </c>
      <c r="M379" s="64">
        <v>9302</v>
      </c>
      <c r="N379" s="64">
        <v>9011</v>
      </c>
      <c r="O379" s="64">
        <v>2219</v>
      </c>
      <c r="P379" s="84">
        <v>71371</v>
      </c>
    </row>
    <row r="380" spans="1:16" ht="15.75" customHeight="1" x14ac:dyDescent="0.25">
      <c r="A380" s="127">
        <f t="shared" ref="A380:A443" si="64">A377+1</f>
        <v>125</v>
      </c>
      <c r="B380" s="150" t="s">
        <v>11</v>
      </c>
      <c r="C380" s="160" t="s">
        <v>724</v>
      </c>
      <c r="D380" s="188" t="s">
        <v>480</v>
      </c>
      <c r="E380" s="188" t="s">
        <v>270</v>
      </c>
      <c r="F380" s="21" t="s">
        <v>483</v>
      </c>
      <c r="G380" s="41" t="s">
        <v>5</v>
      </c>
      <c r="H380" s="61">
        <v>16880</v>
      </c>
      <c r="I380" s="61">
        <v>16880</v>
      </c>
      <c r="J380" s="61">
        <v>16880</v>
      </c>
      <c r="K380" s="61">
        <v>16880</v>
      </c>
      <c r="L380" s="61">
        <v>16880</v>
      </c>
      <c r="M380" s="61">
        <v>16880</v>
      </c>
      <c r="N380" s="61">
        <v>16880</v>
      </c>
      <c r="O380" s="61">
        <v>177190</v>
      </c>
      <c r="P380" s="10">
        <v>295350</v>
      </c>
    </row>
    <row r="381" spans="1:16" ht="15.75" customHeight="1" x14ac:dyDescent="0.25">
      <c r="A381" s="128"/>
      <c r="B381" s="150"/>
      <c r="C381" s="160"/>
      <c r="D381" s="189"/>
      <c r="E381" s="189"/>
      <c r="F381" s="16" t="s">
        <v>497</v>
      </c>
      <c r="G381" s="13" t="s">
        <v>694</v>
      </c>
      <c r="H381" s="63">
        <v>10930</v>
      </c>
      <c r="I381" s="63">
        <v>10609</v>
      </c>
      <c r="J381" s="63">
        <v>9986</v>
      </c>
      <c r="K381" s="63">
        <v>9309</v>
      </c>
      <c r="L381" s="63">
        <v>8660</v>
      </c>
      <c r="M381" s="63">
        <v>8011</v>
      </c>
      <c r="N381" s="63">
        <v>7384</v>
      </c>
      <c r="O381" s="63">
        <v>38151</v>
      </c>
      <c r="P381" s="14">
        <v>103040</v>
      </c>
    </row>
    <row r="382" spans="1:16" ht="15.75" customHeight="1" x14ac:dyDescent="0.25">
      <c r="A382" s="129"/>
      <c r="B382" s="150"/>
      <c r="C382" s="160"/>
      <c r="D382" s="189"/>
      <c r="E382" s="189"/>
      <c r="F382" s="36"/>
      <c r="G382" s="42" t="s">
        <v>99</v>
      </c>
      <c r="H382" s="64">
        <v>27810</v>
      </c>
      <c r="I382" s="64">
        <v>27489</v>
      </c>
      <c r="J382" s="64">
        <v>26866</v>
      </c>
      <c r="K382" s="64">
        <v>26189</v>
      </c>
      <c r="L382" s="64">
        <v>25540</v>
      </c>
      <c r="M382" s="64">
        <v>24891</v>
      </c>
      <c r="N382" s="64">
        <v>24264</v>
      </c>
      <c r="O382" s="64">
        <v>215341</v>
      </c>
      <c r="P382" s="84">
        <v>398390</v>
      </c>
    </row>
    <row r="383" spans="1:16" ht="15.75" customHeight="1" x14ac:dyDescent="0.25">
      <c r="A383" s="127">
        <f t="shared" si="64"/>
        <v>126</v>
      </c>
      <c r="B383" s="166" t="s">
        <v>11</v>
      </c>
      <c r="C383" s="167" t="s">
        <v>718</v>
      </c>
      <c r="D383" s="161" t="s">
        <v>501</v>
      </c>
      <c r="E383" s="161" t="s">
        <v>504</v>
      </c>
      <c r="F383" s="9" t="s">
        <v>513</v>
      </c>
      <c r="G383" s="41" t="s">
        <v>5</v>
      </c>
      <c r="H383" s="61">
        <v>14732</v>
      </c>
      <c r="I383" s="61">
        <v>14732</v>
      </c>
      <c r="J383" s="61">
        <v>14732</v>
      </c>
      <c r="K383" s="61">
        <v>14732</v>
      </c>
      <c r="L383" s="61">
        <v>14732</v>
      </c>
      <c r="M383" s="61">
        <v>14732</v>
      </c>
      <c r="N383" s="61">
        <v>14732</v>
      </c>
      <c r="O383" s="61">
        <v>80979</v>
      </c>
      <c r="P383" s="10">
        <v>184103</v>
      </c>
    </row>
    <row r="384" spans="1:16" ht="15.75" customHeight="1" x14ac:dyDescent="0.25">
      <c r="A384" s="128"/>
      <c r="B384" s="166"/>
      <c r="C384" s="168"/>
      <c r="D384" s="162"/>
      <c r="E384" s="162"/>
      <c r="F384" s="13" t="s">
        <v>514</v>
      </c>
      <c r="G384" s="13" t="s">
        <v>694</v>
      </c>
      <c r="H384" s="63">
        <v>6306</v>
      </c>
      <c r="I384" s="63">
        <v>5982</v>
      </c>
      <c r="J384" s="63">
        <v>5469</v>
      </c>
      <c r="K384" s="63">
        <v>4926</v>
      </c>
      <c r="L384" s="63">
        <v>4398</v>
      </c>
      <c r="M384" s="63">
        <v>3872</v>
      </c>
      <c r="N384" s="63">
        <v>3355</v>
      </c>
      <c r="O384" s="63">
        <v>8999</v>
      </c>
      <c r="P384" s="14">
        <v>43307</v>
      </c>
    </row>
    <row r="385" spans="1:16" ht="15.75" customHeight="1" x14ac:dyDescent="0.25">
      <c r="A385" s="129"/>
      <c r="B385" s="166"/>
      <c r="C385" s="168"/>
      <c r="D385" s="162"/>
      <c r="E385" s="162"/>
      <c r="F385" s="36"/>
      <c r="G385" s="11" t="s">
        <v>99</v>
      </c>
      <c r="H385" s="64">
        <v>21038</v>
      </c>
      <c r="I385" s="64">
        <v>20714</v>
      </c>
      <c r="J385" s="64">
        <v>20201</v>
      </c>
      <c r="K385" s="64">
        <v>19658</v>
      </c>
      <c r="L385" s="64">
        <v>19130</v>
      </c>
      <c r="M385" s="64">
        <v>18604</v>
      </c>
      <c r="N385" s="64">
        <v>18087</v>
      </c>
      <c r="O385" s="64">
        <v>89978</v>
      </c>
      <c r="P385" s="84">
        <v>227410</v>
      </c>
    </row>
    <row r="386" spans="1:16" ht="14.25" customHeight="1" x14ac:dyDescent="0.25">
      <c r="A386" s="127">
        <f t="shared" si="64"/>
        <v>127</v>
      </c>
      <c r="B386" s="150" t="s">
        <v>11</v>
      </c>
      <c r="C386" s="167" t="s">
        <v>479</v>
      </c>
      <c r="D386" s="161" t="s">
        <v>501</v>
      </c>
      <c r="E386" s="161" t="s">
        <v>504</v>
      </c>
      <c r="F386" s="9" t="s">
        <v>509</v>
      </c>
      <c r="G386" s="41" t="s">
        <v>5</v>
      </c>
      <c r="H386" s="61">
        <v>49324</v>
      </c>
      <c r="I386" s="61">
        <v>49324</v>
      </c>
      <c r="J386" s="61">
        <v>49324</v>
      </c>
      <c r="K386" s="61">
        <v>49324</v>
      </c>
      <c r="L386" s="61">
        <v>49324</v>
      </c>
      <c r="M386" s="61">
        <v>49324</v>
      </c>
      <c r="N386" s="61">
        <v>49324</v>
      </c>
      <c r="O386" s="61">
        <v>271246</v>
      </c>
      <c r="P386" s="10">
        <v>616514</v>
      </c>
    </row>
    <row r="387" spans="1:16" ht="13.5" customHeight="1" x14ac:dyDescent="0.25">
      <c r="A387" s="128"/>
      <c r="B387" s="150"/>
      <c r="C387" s="168"/>
      <c r="D387" s="162"/>
      <c r="E387" s="162"/>
      <c r="F387" s="13" t="s">
        <v>510</v>
      </c>
      <c r="G387" s="13" t="s">
        <v>694</v>
      </c>
      <c r="H387" s="63">
        <v>21118</v>
      </c>
      <c r="I387" s="63">
        <v>20033</v>
      </c>
      <c r="J387" s="63">
        <v>18314</v>
      </c>
      <c r="K387" s="63">
        <v>16497</v>
      </c>
      <c r="L387" s="63">
        <v>14731</v>
      </c>
      <c r="M387" s="63">
        <v>12968</v>
      </c>
      <c r="N387" s="63">
        <v>11237</v>
      </c>
      <c r="O387" s="63">
        <v>30155</v>
      </c>
      <c r="P387" s="14">
        <v>145053</v>
      </c>
    </row>
    <row r="388" spans="1:16" ht="15.75" customHeight="1" x14ac:dyDescent="0.25">
      <c r="A388" s="129"/>
      <c r="B388" s="150"/>
      <c r="C388" s="168"/>
      <c r="D388" s="162"/>
      <c r="E388" s="162"/>
      <c r="F388" s="36"/>
      <c r="G388" s="11" t="s">
        <v>99</v>
      </c>
      <c r="H388" s="64">
        <v>70442</v>
      </c>
      <c r="I388" s="64">
        <v>69357</v>
      </c>
      <c r="J388" s="64">
        <v>67638</v>
      </c>
      <c r="K388" s="64">
        <v>65821</v>
      </c>
      <c r="L388" s="64">
        <v>64055</v>
      </c>
      <c r="M388" s="64">
        <v>62292</v>
      </c>
      <c r="N388" s="64">
        <v>60561</v>
      </c>
      <c r="O388" s="64">
        <v>301401</v>
      </c>
      <c r="P388" s="84">
        <v>761567</v>
      </c>
    </row>
    <row r="389" spans="1:16" ht="15.75" customHeight="1" x14ac:dyDescent="0.25">
      <c r="A389" s="127">
        <f t="shared" si="64"/>
        <v>128</v>
      </c>
      <c r="B389" s="150" t="s">
        <v>11</v>
      </c>
      <c r="C389" s="167" t="s">
        <v>491</v>
      </c>
      <c r="D389" s="161" t="s">
        <v>501</v>
      </c>
      <c r="E389" s="161" t="s">
        <v>504</v>
      </c>
      <c r="F389" s="9" t="s">
        <v>511</v>
      </c>
      <c r="G389" s="41" t="s">
        <v>5</v>
      </c>
      <c r="H389" s="61">
        <v>44180</v>
      </c>
      <c r="I389" s="61">
        <v>44180</v>
      </c>
      <c r="J389" s="61">
        <v>44180</v>
      </c>
      <c r="K389" s="61">
        <v>44180</v>
      </c>
      <c r="L389" s="61">
        <v>44180</v>
      </c>
      <c r="M389" s="61">
        <v>44180</v>
      </c>
      <c r="N389" s="61">
        <v>44180</v>
      </c>
      <c r="O389" s="61">
        <v>242980</v>
      </c>
      <c r="P389" s="10">
        <v>552240</v>
      </c>
    </row>
    <row r="390" spans="1:16" ht="15.75" customHeight="1" x14ac:dyDescent="0.25">
      <c r="A390" s="128"/>
      <c r="B390" s="150"/>
      <c r="C390" s="168"/>
      <c r="D390" s="162"/>
      <c r="E390" s="162"/>
      <c r="F390" s="13" t="s">
        <v>512</v>
      </c>
      <c r="G390" s="13" t="s">
        <v>694</v>
      </c>
      <c r="H390" s="63">
        <v>18916</v>
      </c>
      <c r="I390" s="63">
        <v>17945</v>
      </c>
      <c r="J390" s="63">
        <v>16404</v>
      </c>
      <c r="K390" s="63">
        <v>14777</v>
      </c>
      <c r="L390" s="63">
        <v>13196</v>
      </c>
      <c r="M390" s="63">
        <v>11616</v>
      </c>
      <c r="N390" s="63">
        <v>10066</v>
      </c>
      <c r="O390" s="63">
        <v>27015</v>
      </c>
      <c r="P390" s="14">
        <v>129935</v>
      </c>
    </row>
    <row r="391" spans="1:16" ht="15.75" customHeight="1" x14ac:dyDescent="0.25">
      <c r="A391" s="129"/>
      <c r="B391" s="150"/>
      <c r="C391" s="168"/>
      <c r="D391" s="162"/>
      <c r="E391" s="162"/>
      <c r="F391" s="36"/>
      <c r="G391" s="11" t="s">
        <v>99</v>
      </c>
      <c r="H391" s="64">
        <v>63096</v>
      </c>
      <c r="I391" s="64">
        <v>62125</v>
      </c>
      <c r="J391" s="64">
        <v>60584</v>
      </c>
      <c r="K391" s="64">
        <v>58957</v>
      </c>
      <c r="L391" s="64">
        <v>57376</v>
      </c>
      <c r="M391" s="64">
        <v>55796</v>
      </c>
      <c r="N391" s="64">
        <v>54246</v>
      </c>
      <c r="O391" s="64">
        <v>269995</v>
      </c>
      <c r="P391" s="84">
        <v>682175</v>
      </c>
    </row>
    <row r="392" spans="1:16" ht="15.75" customHeight="1" x14ac:dyDescent="0.25">
      <c r="A392" s="127">
        <f t="shared" si="64"/>
        <v>129</v>
      </c>
      <c r="B392" s="150" t="s">
        <v>11</v>
      </c>
      <c r="C392" s="167" t="s">
        <v>477</v>
      </c>
      <c r="D392" s="161" t="s">
        <v>501</v>
      </c>
      <c r="E392" s="161" t="s">
        <v>131</v>
      </c>
      <c r="F392" s="9" t="s">
        <v>507</v>
      </c>
      <c r="G392" s="41" t="s">
        <v>5</v>
      </c>
      <c r="H392" s="61">
        <v>15232</v>
      </c>
      <c r="I392" s="61">
        <v>15232</v>
      </c>
      <c r="J392" s="61">
        <v>15232</v>
      </c>
      <c r="K392" s="61">
        <v>15232</v>
      </c>
      <c r="L392" s="61">
        <v>15232</v>
      </c>
      <c r="M392" s="61">
        <v>15232</v>
      </c>
      <c r="N392" s="61">
        <v>15232</v>
      </c>
      <c r="O392" s="61">
        <v>7615</v>
      </c>
      <c r="P392" s="10">
        <v>114239</v>
      </c>
    </row>
    <row r="393" spans="1:16" ht="15.75" customHeight="1" x14ac:dyDescent="0.25">
      <c r="A393" s="128"/>
      <c r="B393" s="150"/>
      <c r="C393" s="168"/>
      <c r="D393" s="162"/>
      <c r="E393" s="162"/>
      <c r="F393" s="13" t="s">
        <v>508</v>
      </c>
      <c r="G393" s="13" t="s">
        <v>694</v>
      </c>
      <c r="H393" s="63">
        <v>3647</v>
      </c>
      <c r="I393" s="63">
        <v>3259</v>
      </c>
      <c r="J393" s="63">
        <v>2751</v>
      </c>
      <c r="K393" s="63">
        <v>2230</v>
      </c>
      <c r="L393" s="63">
        <v>1717</v>
      </c>
      <c r="M393" s="63">
        <v>1204</v>
      </c>
      <c r="N393" s="63">
        <v>694</v>
      </c>
      <c r="O393" s="63">
        <v>180</v>
      </c>
      <c r="P393" s="14">
        <v>15682</v>
      </c>
    </row>
    <row r="394" spans="1:16" ht="15.75" customHeight="1" x14ac:dyDescent="0.25">
      <c r="A394" s="129"/>
      <c r="B394" s="150"/>
      <c r="C394" s="168"/>
      <c r="D394" s="162"/>
      <c r="E394" s="162"/>
      <c r="F394" s="36"/>
      <c r="G394" s="11" t="s">
        <v>99</v>
      </c>
      <c r="H394" s="64">
        <v>18879</v>
      </c>
      <c r="I394" s="64">
        <v>18491</v>
      </c>
      <c r="J394" s="64">
        <v>17983</v>
      </c>
      <c r="K394" s="64">
        <v>17462</v>
      </c>
      <c r="L394" s="64">
        <v>16949</v>
      </c>
      <c r="M394" s="64">
        <v>16436</v>
      </c>
      <c r="N394" s="64">
        <v>15926</v>
      </c>
      <c r="O394" s="64">
        <v>7795</v>
      </c>
      <c r="P394" s="84">
        <v>129921</v>
      </c>
    </row>
    <row r="395" spans="1:16" ht="15.75" customHeight="1" x14ac:dyDescent="0.25">
      <c r="A395" s="127">
        <f t="shared" si="64"/>
        <v>130</v>
      </c>
      <c r="B395" s="150" t="s">
        <v>11</v>
      </c>
      <c r="C395" s="193" t="s">
        <v>727</v>
      </c>
      <c r="D395" s="161" t="s">
        <v>501</v>
      </c>
      <c r="E395" s="161" t="s">
        <v>504</v>
      </c>
      <c r="F395" s="9" t="s">
        <v>502</v>
      </c>
      <c r="G395" s="41" t="s">
        <v>5</v>
      </c>
      <c r="H395" s="61">
        <v>22280</v>
      </c>
      <c r="I395" s="61">
        <v>22280</v>
      </c>
      <c r="J395" s="61">
        <v>22280</v>
      </c>
      <c r="K395" s="61">
        <v>22280</v>
      </c>
      <c r="L395" s="61">
        <v>22280</v>
      </c>
      <c r="M395" s="61">
        <v>22280</v>
      </c>
      <c r="N395" s="61">
        <v>22280</v>
      </c>
      <c r="O395" s="61">
        <v>122539</v>
      </c>
      <c r="P395" s="10">
        <v>278499</v>
      </c>
    </row>
    <row r="396" spans="1:16" ht="15.75" customHeight="1" x14ac:dyDescent="0.25">
      <c r="A396" s="128"/>
      <c r="B396" s="150"/>
      <c r="C396" s="193"/>
      <c r="D396" s="162"/>
      <c r="E396" s="162"/>
      <c r="F396" s="40" t="s">
        <v>503</v>
      </c>
      <c r="G396" s="13" t="s">
        <v>694</v>
      </c>
      <c r="H396" s="63">
        <v>9539</v>
      </c>
      <c r="I396" s="63">
        <v>9050</v>
      </c>
      <c r="J396" s="63">
        <v>8273</v>
      </c>
      <c r="K396" s="63">
        <v>7452</v>
      </c>
      <c r="L396" s="63">
        <v>6654</v>
      </c>
      <c r="M396" s="63">
        <v>5858</v>
      </c>
      <c r="N396" s="63">
        <v>5076</v>
      </c>
      <c r="O396" s="63">
        <v>13625</v>
      </c>
      <c r="P396" s="14">
        <v>65527</v>
      </c>
    </row>
    <row r="397" spans="1:16" ht="15.75" customHeight="1" x14ac:dyDescent="0.25">
      <c r="A397" s="129"/>
      <c r="B397" s="150"/>
      <c r="C397" s="193"/>
      <c r="D397" s="162"/>
      <c r="E397" s="162"/>
      <c r="F397" s="36"/>
      <c r="G397" s="11" t="s">
        <v>99</v>
      </c>
      <c r="H397" s="64">
        <v>31819</v>
      </c>
      <c r="I397" s="64">
        <v>31330</v>
      </c>
      <c r="J397" s="64">
        <v>30553</v>
      </c>
      <c r="K397" s="64">
        <v>29732</v>
      </c>
      <c r="L397" s="64">
        <v>28934</v>
      </c>
      <c r="M397" s="64">
        <v>28138</v>
      </c>
      <c r="N397" s="64">
        <v>27356</v>
      </c>
      <c r="O397" s="64">
        <v>136164</v>
      </c>
      <c r="P397" s="84">
        <v>344026</v>
      </c>
    </row>
    <row r="398" spans="1:16" ht="15.75" customHeight="1" x14ac:dyDescent="0.25">
      <c r="A398" s="127">
        <f t="shared" si="64"/>
        <v>131</v>
      </c>
      <c r="B398" s="150" t="s">
        <v>11</v>
      </c>
      <c r="C398" s="167" t="s">
        <v>490</v>
      </c>
      <c r="D398" s="161" t="s">
        <v>501</v>
      </c>
      <c r="E398" s="161" t="s">
        <v>504</v>
      </c>
      <c r="F398" s="9" t="s">
        <v>505</v>
      </c>
      <c r="G398" s="41" t="s">
        <v>5</v>
      </c>
      <c r="H398" s="61">
        <v>17308</v>
      </c>
      <c r="I398" s="61">
        <v>17308</v>
      </c>
      <c r="J398" s="61">
        <v>17308</v>
      </c>
      <c r="K398" s="61">
        <v>17308</v>
      </c>
      <c r="L398" s="61">
        <v>17308</v>
      </c>
      <c r="M398" s="61">
        <v>17308</v>
      </c>
      <c r="N398" s="61">
        <v>17308</v>
      </c>
      <c r="O398" s="61">
        <v>8643</v>
      </c>
      <c r="P398" s="10">
        <v>129799</v>
      </c>
    </row>
    <row r="399" spans="1:16" ht="15.75" customHeight="1" x14ac:dyDescent="0.25">
      <c r="A399" s="128"/>
      <c r="B399" s="150"/>
      <c r="C399" s="168"/>
      <c r="D399" s="162"/>
      <c r="E399" s="162"/>
      <c r="F399" s="13" t="s">
        <v>506</v>
      </c>
      <c r="G399" s="13" t="s">
        <v>694</v>
      </c>
      <c r="H399" s="63">
        <v>4144</v>
      </c>
      <c r="I399" s="63">
        <v>3702</v>
      </c>
      <c r="J399" s="63">
        <v>3126</v>
      </c>
      <c r="K399" s="63">
        <v>2534</v>
      </c>
      <c r="L399" s="63">
        <v>1950</v>
      </c>
      <c r="M399" s="63">
        <v>1367</v>
      </c>
      <c r="N399" s="63">
        <v>787</v>
      </c>
      <c r="O399" s="63">
        <v>205</v>
      </c>
      <c r="P399" s="14">
        <v>17815</v>
      </c>
    </row>
    <row r="400" spans="1:16" ht="15.75" customHeight="1" x14ac:dyDescent="0.25">
      <c r="A400" s="129"/>
      <c r="B400" s="150"/>
      <c r="C400" s="168"/>
      <c r="D400" s="162"/>
      <c r="E400" s="162"/>
      <c r="F400" s="36"/>
      <c r="G400" s="11" t="s">
        <v>99</v>
      </c>
      <c r="H400" s="64">
        <v>21452</v>
      </c>
      <c r="I400" s="64">
        <v>21010</v>
      </c>
      <c r="J400" s="64">
        <v>20434</v>
      </c>
      <c r="K400" s="64">
        <v>19842</v>
      </c>
      <c r="L400" s="64">
        <v>19258</v>
      </c>
      <c r="M400" s="64">
        <v>18675</v>
      </c>
      <c r="N400" s="64">
        <v>18095</v>
      </c>
      <c r="O400" s="64">
        <v>8848</v>
      </c>
      <c r="P400" s="84">
        <v>147614</v>
      </c>
    </row>
    <row r="401" spans="1:16" ht="15.75" customHeight="1" x14ac:dyDescent="0.25">
      <c r="A401" s="127">
        <f t="shared" si="64"/>
        <v>132</v>
      </c>
      <c r="B401" s="150" t="s">
        <v>11</v>
      </c>
      <c r="C401" s="167" t="s">
        <v>474</v>
      </c>
      <c r="D401" s="161" t="s">
        <v>498</v>
      </c>
      <c r="E401" s="161" t="s">
        <v>276</v>
      </c>
      <c r="F401" s="9" t="s">
        <v>499</v>
      </c>
      <c r="G401" s="41" t="s">
        <v>5</v>
      </c>
      <c r="H401" s="61">
        <v>36932</v>
      </c>
      <c r="I401" s="61">
        <v>36932</v>
      </c>
      <c r="J401" s="61">
        <v>36932</v>
      </c>
      <c r="K401" s="61">
        <v>36932</v>
      </c>
      <c r="L401" s="61">
        <v>36932</v>
      </c>
      <c r="M401" s="61">
        <v>36932</v>
      </c>
      <c r="N401" s="61">
        <v>36932</v>
      </c>
      <c r="O401" s="61">
        <v>203084</v>
      </c>
      <c r="P401" s="10">
        <v>461608</v>
      </c>
    </row>
    <row r="402" spans="1:16" ht="15.75" customHeight="1" x14ac:dyDescent="0.25">
      <c r="A402" s="128"/>
      <c r="B402" s="150"/>
      <c r="C402" s="168"/>
      <c r="D402" s="162"/>
      <c r="E402" s="162"/>
      <c r="F402" s="13" t="s">
        <v>500</v>
      </c>
      <c r="G402" s="13" t="s">
        <v>694</v>
      </c>
      <c r="H402" s="63">
        <v>15811</v>
      </c>
      <c r="I402" s="63">
        <v>15000</v>
      </c>
      <c r="J402" s="63">
        <v>13712</v>
      </c>
      <c r="K402" s="63">
        <v>12352</v>
      </c>
      <c r="L402" s="63">
        <v>11029</v>
      </c>
      <c r="M402" s="63">
        <v>9709</v>
      </c>
      <c r="N402" s="63">
        <v>8413</v>
      </c>
      <c r="O402" s="63">
        <v>22576</v>
      </c>
      <c r="P402" s="14">
        <v>108602</v>
      </c>
    </row>
    <row r="403" spans="1:16" ht="15.75" customHeight="1" x14ac:dyDescent="0.25">
      <c r="A403" s="129"/>
      <c r="B403" s="150"/>
      <c r="C403" s="168"/>
      <c r="D403" s="162"/>
      <c r="E403" s="162"/>
      <c r="F403" s="36"/>
      <c r="G403" s="11" t="s">
        <v>99</v>
      </c>
      <c r="H403" s="64">
        <v>52743</v>
      </c>
      <c r="I403" s="64">
        <v>51932</v>
      </c>
      <c r="J403" s="64">
        <v>50644</v>
      </c>
      <c r="K403" s="64">
        <v>49284</v>
      </c>
      <c r="L403" s="64">
        <v>47961</v>
      </c>
      <c r="M403" s="64">
        <v>46641</v>
      </c>
      <c r="N403" s="64">
        <v>45345</v>
      </c>
      <c r="O403" s="64">
        <v>225660</v>
      </c>
      <c r="P403" s="84">
        <v>570210</v>
      </c>
    </row>
    <row r="404" spans="1:16" ht="15" customHeight="1" x14ac:dyDescent="0.25">
      <c r="A404" s="127">
        <f t="shared" si="64"/>
        <v>133</v>
      </c>
      <c r="B404" s="150" t="s">
        <v>11</v>
      </c>
      <c r="C404" s="192" t="s">
        <v>725</v>
      </c>
      <c r="D404" s="161" t="s">
        <v>494</v>
      </c>
      <c r="E404" s="161" t="s">
        <v>495</v>
      </c>
      <c r="F404" s="21" t="s">
        <v>492</v>
      </c>
      <c r="G404" s="41" t="s">
        <v>5</v>
      </c>
      <c r="H404" s="61">
        <v>160130</v>
      </c>
      <c r="I404" s="61">
        <v>160130</v>
      </c>
      <c r="J404" s="61">
        <v>160130</v>
      </c>
      <c r="K404" s="61">
        <v>160130</v>
      </c>
      <c r="L404" s="61">
        <v>160130</v>
      </c>
      <c r="M404" s="61">
        <v>160130</v>
      </c>
      <c r="N404" s="61">
        <v>160130</v>
      </c>
      <c r="O404" s="61">
        <v>920753</v>
      </c>
      <c r="P404" s="10">
        <v>2041663</v>
      </c>
    </row>
    <row r="405" spans="1:16" ht="15.75" customHeight="1" x14ac:dyDescent="0.25">
      <c r="A405" s="128"/>
      <c r="B405" s="150"/>
      <c r="C405" s="192"/>
      <c r="D405" s="162"/>
      <c r="E405" s="162"/>
      <c r="F405" s="16" t="s">
        <v>493</v>
      </c>
      <c r="G405" s="13" t="s">
        <v>694</v>
      </c>
      <c r="H405" s="63">
        <v>69951</v>
      </c>
      <c r="I405" s="63">
        <v>66476</v>
      </c>
      <c r="J405" s="63">
        <v>60896</v>
      </c>
      <c r="K405" s="63">
        <v>54995</v>
      </c>
      <c r="L405" s="63">
        <v>49262</v>
      </c>
      <c r="M405" s="63">
        <v>43537</v>
      </c>
      <c r="N405" s="63">
        <v>37922</v>
      </c>
      <c r="O405" s="63">
        <v>106240</v>
      </c>
      <c r="P405" s="14">
        <v>489279</v>
      </c>
    </row>
    <row r="406" spans="1:16" ht="15.75" customHeight="1" x14ac:dyDescent="0.25">
      <c r="A406" s="129"/>
      <c r="B406" s="150"/>
      <c r="C406" s="192"/>
      <c r="D406" s="162"/>
      <c r="E406" s="162"/>
      <c r="F406" s="36"/>
      <c r="G406" s="42" t="s">
        <v>99</v>
      </c>
      <c r="H406" s="64">
        <v>230081</v>
      </c>
      <c r="I406" s="64">
        <v>226606</v>
      </c>
      <c r="J406" s="64">
        <v>221026</v>
      </c>
      <c r="K406" s="64">
        <v>215125</v>
      </c>
      <c r="L406" s="64">
        <v>209392</v>
      </c>
      <c r="M406" s="64">
        <v>203667</v>
      </c>
      <c r="N406" s="64">
        <v>198052</v>
      </c>
      <c r="O406" s="64">
        <v>1026993</v>
      </c>
      <c r="P406" s="84">
        <v>2530942</v>
      </c>
    </row>
    <row r="407" spans="1:16" ht="14.25" customHeight="1" x14ac:dyDescent="0.25">
      <c r="A407" s="127">
        <f t="shared" si="64"/>
        <v>134</v>
      </c>
      <c r="B407" s="166" t="s">
        <v>11</v>
      </c>
      <c r="C407" s="167" t="s">
        <v>486</v>
      </c>
      <c r="D407" s="161" t="s">
        <v>532</v>
      </c>
      <c r="E407" s="161" t="s">
        <v>533</v>
      </c>
      <c r="F407" s="9" t="s">
        <v>543</v>
      </c>
      <c r="G407" s="41" t="s">
        <v>5</v>
      </c>
      <c r="H407" s="61">
        <v>43916</v>
      </c>
      <c r="I407" s="61">
        <v>43916</v>
      </c>
      <c r="J407" s="61">
        <v>43916</v>
      </c>
      <c r="K407" s="61">
        <v>43916</v>
      </c>
      <c r="L407" s="61">
        <v>43916</v>
      </c>
      <c r="M407" s="61">
        <v>43916</v>
      </c>
      <c r="N407" s="61">
        <v>43916</v>
      </c>
      <c r="O407" s="61">
        <v>252497</v>
      </c>
      <c r="P407" s="10">
        <v>559909</v>
      </c>
    </row>
    <row r="408" spans="1:16" ht="14.25" customHeight="1" x14ac:dyDescent="0.25">
      <c r="A408" s="128"/>
      <c r="B408" s="166"/>
      <c r="C408" s="168"/>
      <c r="D408" s="162"/>
      <c r="E408" s="162"/>
      <c r="F408" s="13" t="s">
        <v>544</v>
      </c>
      <c r="G408" s="13" t="s">
        <v>694</v>
      </c>
      <c r="H408" s="63">
        <v>19183</v>
      </c>
      <c r="I408" s="63">
        <v>18230</v>
      </c>
      <c r="J408" s="63">
        <v>16700</v>
      </c>
      <c r="K408" s="63">
        <v>15081</v>
      </c>
      <c r="L408" s="63">
        <v>13509</v>
      </c>
      <c r="M408" s="63">
        <v>11939</v>
      </c>
      <c r="N408" s="63">
        <v>10400</v>
      </c>
      <c r="O408" s="63">
        <v>29166</v>
      </c>
      <c r="P408" s="14">
        <v>134208</v>
      </c>
    </row>
    <row r="409" spans="1:16" ht="14.25" customHeight="1" x14ac:dyDescent="0.25">
      <c r="A409" s="129"/>
      <c r="B409" s="166"/>
      <c r="C409" s="168"/>
      <c r="D409" s="162"/>
      <c r="E409" s="162"/>
      <c r="F409" s="36"/>
      <c r="G409" s="11" t="s">
        <v>99</v>
      </c>
      <c r="H409" s="64">
        <v>63099</v>
      </c>
      <c r="I409" s="64">
        <v>62146</v>
      </c>
      <c r="J409" s="64">
        <v>60616</v>
      </c>
      <c r="K409" s="64">
        <v>58997</v>
      </c>
      <c r="L409" s="64">
        <v>57425</v>
      </c>
      <c r="M409" s="64">
        <v>55855</v>
      </c>
      <c r="N409" s="64">
        <v>54316</v>
      </c>
      <c r="O409" s="64">
        <v>281663</v>
      </c>
      <c r="P409" s="84">
        <v>694117</v>
      </c>
    </row>
    <row r="410" spans="1:16" ht="14.25" customHeight="1" x14ac:dyDescent="0.25">
      <c r="A410" s="127">
        <f t="shared" si="64"/>
        <v>135</v>
      </c>
      <c r="B410" s="166" t="s">
        <v>11</v>
      </c>
      <c r="C410" s="167" t="s">
        <v>735</v>
      </c>
      <c r="D410" s="161" t="s">
        <v>532</v>
      </c>
      <c r="E410" s="161" t="s">
        <v>533</v>
      </c>
      <c r="F410" s="9" t="s">
        <v>530</v>
      </c>
      <c r="G410" s="41" t="s">
        <v>5</v>
      </c>
      <c r="H410" s="61">
        <v>26012</v>
      </c>
      <c r="I410" s="61">
        <v>26012</v>
      </c>
      <c r="J410" s="61">
        <v>26012</v>
      </c>
      <c r="K410" s="61">
        <v>26012</v>
      </c>
      <c r="L410" s="61">
        <v>26012</v>
      </c>
      <c r="M410" s="61">
        <v>26012</v>
      </c>
      <c r="N410" s="61">
        <v>26012</v>
      </c>
      <c r="O410" s="61">
        <v>149526</v>
      </c>
      <c r="P410" s="10">
        <v>331610</v>
      </c>
    </row>
    <row r="411" spans="1:16" ht="14.25" customHeight="1" x14ac:dyDescent="0.25">
      <c r="A411" s="128"/>
      <c r="B411" s="166"/>
      <c r="C411" s="168"/>
      <c r="D411" s="162"/>
      <c r="E411" s="162"/>
      <c r="F411" s="13" t="s">
        <v>531</v>
      </c>
      <c r="G411" s="13" t="s">
        <v>694</v>
      </c>
      <c r="H411" s="63">
        <v>11361</v>
      </c>
      <c r="I411" s="63">
        <v>10797</v>
      </c>
      <c r="J411" s="63">
        <v>9891</v>
      </c>
      <c r="K411" s="63">
        <v>8932</v>
      </c>
      <c r="L411" s="63">
        <v>8001</v>
      </c>
      <c r="M411" s="63">
        <v>7071</v>
      </c>
      <c r="N411" s="63">
        <v>6158</v>
      </c>
      <c r="O411" s="63">
        <v>17269</v>
      </c>
      <c r="P411" s="14">
        <v>79480</v>
      </c>
    </row>
    <row r="412" spans="1:16" ht="14.25" customHeight="1" x14ac:dyDescent="0.25">
      <c r="A412" s="129"/>
      <c r="B412" s="166"/>
      <c r="C412" s="168"/>
      <c r="D412" s="162"/>
      <c r="E412" s="162"/>
      <c r="F412" s="36"/>
      <c r="G412" s="11" t="s">
        <v>99</v>
      </c>
      <c r="H412" s="64">
        <v>37373</v>
      </c>
      <c r="I412" s="64">
        <v>36809</v>
      </c>
      <c r="J412" s="64">
        <v>35903</v>
      </c>
      <c r="K412" s="64">
        <v>34944</v>
      </c>
      <c r="L412" s="64">
        <v>34013</v>
      </c>
      <c r="M412" s="64">
        <v>33083</v>
      </c>
      <c r="N412" s="64">
        <v>32170</v>
      </c>
      <c r="O412" s="64">
        <v>166795</v>
      </c>
      <c r="P412" s="84">
        <v>411090</v>
      </c>
    </row>
    <row r="413" spans="1:16" ht="14.25" customHeight="1" x14ac:dyDescent="0.25">
      <c r="A413" s="127">
        <f t="shared" si="64"/>
        <v>136</v>
      </c>
      <c r="B413" s="166" t="s">
        <v>11</v>
      </c>
      <c r="C413" s="167" t="s">
        <v>484</v>
      </c>
      <c r="D413" s="161" t="s">
        <v>532</v>
      </c>
      <c r="E413" s="161" t="s">
        <v>536</v>
      </c>
      <c r="F413" s="9" t="s">
        <v>541</v>
      </c>
      <c r="G413" s="41" t="s">
        <v>5</v>
      </c>
      <c r="H413" s="61">
        <v>18856</v>
      </c>
      <c r="I413" s="61">
        <v>18856</v>
      </c>
      <c r="J413" s="61">
        <v>18856</v>
      </c>
      <c r="K413" s="61">
        <v>18856</v>
      </c>
      <c r="L413" s="61">
        <v>18856</v>
      </c>
      <c r="M413" s="61">
        <v>18856</v>
      </c>
      <c r="N413" s="61">
        <v>18856</v>
      </c>
      <c r="O413" s="61">
        <v>14139</v>
      </c>
      <c r="P413" s="10">
        <v>146131</v>
      </c>
    </row>
    <row r="414" spans="1:16" ht="14.25" customHeight="1" x14ac:dyDescent="0.25">
      <c r="A414" s="128"/>
      <c r="B414" s="166"/>
      <c r="C414" s="168"/>
      <c r="D414" s="162"/>
      <c r="E414" s="162"/>
      <c r="F414" s="13" t="s">
        <v>542</v>
      </c>
      <c r="G414" s="13" t="s">
        <v>694</v>
      </c>
      <c r="H414" s="63">
        <v>4668</v>
      </c>
      <c r="I414" s="63">
        <v>4193</v>
      </c>
      <c r="J414" s="63">
        <v>3565</v>
      </c>
      <c r="K414" s="63">
        <v>2920</v>
      </c>
      <c r="L414" s="63">
        <v>2284</v>
      </c>
      <c r="M414" s="63">
        <v>1649</v>
      </c>
      <c r="N414" s="63">
        <v>1018</v>
      </c>
      <c r="O414" s="63">
        <v>365</v>
      </c>
      <c r="P414" s="14">
        <v>20662</v>
      </c>
    </row>
    <row r="415" spans="1:16" ht="14.25" customHeight="1" x14ac:dyDescent="0.25">
      <c r="A415" s="129"/>
      <c r="B415" s="166"/>
      <c r="C415" s="168"/>
      <c r="D415" s="162"/>
      <c r="E415" s="162"/>
      <c r="F415" s="36"/>
      <c r="G415" s="11" t="s">
        <v>99</v>
      </c>
      <c r="H415" s="64">
        <v>23524</v>
      </c>
      <c r="I415" s="64">
        <v>23049</v>
      </c>
      <c r="J415" s="64">
        <v>22421</v>
      </c>
      <c r="K415" s="64">
        <v>21776</v>
      </c>
      <c r="L415" s="64">
        <v>21140</v>
      </c>
      <c r="M415" s="64">
        <v>20505</v>
      </c>
      <c r="N415" s="64">
        <v>19874</v>
      </c>
      <c r="O415" s="64">
        <v>14504</v>
      </c>
      <c r="P415" s="84">
        <v>166793</v>
      </c>
    </row>
    <row r="416" spans="1:16" ht="14.25" customHeight="1" x14ac:dyDescent="0.25">
      <c r="A416" s="127">
        <f t="shared" si="64"/>
        <v>137</v>
      </c>
      <c r="B416" s="166" t="s">
        <v>11</v>
      </c>
      <c r="C416" s="167" t="s">
        <v>476</v>
      </c>
      <c r="D416" s="161" t="s">
        <v>532</v>
      </c>
      <c r="E416" s="161" t="s">
        <v>536</v>
      </c>
      <c r="F416" s="9" t="s">
        <v>539</v>
      </c>
      <c r="G416" s="41" t="s">
        <v>5</v>
      </c>
      <c r="H416" s="61">
        <v>5440</v>
      </c>
      <c r="I416" s="61">
        <v>5440</v>
      </c>
      <c r="J416" s="61">
        <v>5440</v>
      </c>
      <c r="K416" s="61">
        <v>5440</v>
      </c>
      <c r="L416" s="61">
        <v>5440</v>
      </c>
      <c r="M416" s="61">
        <v>5440</v>
      </c>
      <c r="N416" s="61">
        <v>5440</v>
      </c>
      <c r="O416" s="61">
        <v>4054</v>
      </c>
      <c r="P416" s="10">
        <v>42134</v>
      </c>
    </row>
    <row r="417" spans="1:16" ht="14.25" customHeight="1" x14ac:dyDescent="0.25">
      <c r="A417" s="128"/>
      <c r="B417" s="166"/>
      <c r="C417" s="168"/>
      <c r="D417" s="162"/>
      <c r="E417" s="162"/>
      <c r="F417" s="13" t="s">
        <v>540</v>
      </c>
      <c r="G417" s="13" t="s">
        <v>694</v>
      </c>
      <c r="H417" s="63">
        <v>1345</v>
      </c>
      <c r="I417" s="63">
        <v>1209</v>
      </c>
      <c r="J417" s="63">
        <v>1027</v>
      </c>
      <c r="K417" s="63">
        <v>841</v>
      </c>
      <c r="L417" s="63">
        <v>658</v>
      </c>
      <c r="M417" s="63">
        <v>475</v>
      </c>
      <c r="N417" s="63">
        <v>293</v>
      </c>
      <c r="O417" s="63">
        <v>104</v>
      </c>
      <c r="P417" s="14">
        <v>5952</v>
      </c>
    </row>
    <row r="418" spans="1:16" ht="14.25" customHeight="1" x14ac:dyDescent="0.25">
      <c r="A418" s="129"/>
      <c r="B418" s="166"/>
      <c r="C418" s="168"/>
      <c r="D418" s="162"/>
      <c r="E418" s="162"/>
      <c r="F418" s="36"/>
      <c r="G418" s="11" t="s">
        <v>99</v>
      </c>
      <c r="H418" s="64">
        <v>6785</v>
      </c>
      <c r="I418" s="64">
        <v>6649</v>
      </c>
      <c r="J418" s="64">
        <v>6467</v>
      </c>
      <c r="K418" s="64">
        <v>6281</v>
      </c>
      <c r="L418" s="64">
        <v>6098</v>
      </c>
      <c r="M418" s="64">
        <v>5915</v>
      </c>
      <c r="N418" s="64">
        <v>5733</v>
      </c>
      <c r="O418" s="64">
        <v>4158</v>
      </c>
      <c r="P418" s="84">
        <v>48086</v>
      </c>
    </row>
    <row r="419" spans="1:16" ht="14.25" customHeight="1" x14ac:dyDescent="0.25">
      <c r="A419" s="127">
        <f t="shared" si="64"/>
        <v>138</v>
      </c>
      <c r="B419" s="166" t="s">
        <v>11</v>
      </c>
      <c r="C419" s="167" t="s">
        <v>485</v>
      </c>
      <c r="D419" s="161" t="s">
        <v>532</v>
      </c>
      <c r="E419" s="161" t="s">
        <v>536</v>
      </c>
      <c r="F419" s="9" t="s">
        <v>534</v>
      </c>
      <c r="G419" s="41" t="s">
        <v>5</v>
      </c>
      <c r="H419" s="61">
        <v>12184</v>
      </c>
      <c r="I419" s="61">
        <v>12184</v>
      </c>
      <c r="J419" s="61">
        <v>12184</v>
      </c>
      <c r="K419" s="61">
        <v>12184</v>
      </c>
      <c r="L419" s="61">
        <v>12184</v>
      </c>
      <c r="M419" s="61">
        <v>12184</v>
      </c>
      <c r="N419" s="61">
        <v>12184</v>
      </c>
      <c r="O419" s="61">
        <v>9103</v>
      </c>
      <c r="P419" s="10">
        <v>94391</v>
      </c>
    </row>
    <row r="420" spans="1:16" ht="14.25" customHeight="1" x14ac:dyDescent="0.25">
      <c r="A420" s="128"/>
      <c r="B420" s="166"/>
      <c r="C420" s="168"/>
      <c r="D420" s="162"/>
      <c r="E420" s="162"/>
      <c r="F420" s="13" t="s">
        <v>535</v>
      </c>
      <c r="G420" s="13" t="s">
        <v>694</v>
      </c>
      <c r="H420" s="63">
        <v>3015</v>
      </c>
      <c r="I420" s="63">
        <v>2708</v>
      </c>
      <c r="J420" s="63">
        <v>2302</v>
      </c>
      <c r="K420" s="63">
        <v>1885</v>
      </c>
      <c r="L420" s="63">
        <v>1474</v>
      </c>
      <c r="M420" s="63">
        <v>1064</v>
      </c>
      <c r="N420" s="63">
        <v>656</v>
      </c>
      <c r="O420" s="63">
        <v>235</v>
      </c>
      <c r="P420" s="14">
        <v>13339</v>
      </c>
    </row>
    <row r="421" spans="1:16" ht="14.25" customHeight="1" x14ac:dyDescent="0.25">
      <c r="A421" s="129"/>
      <c r="B421" s="166"/>
      <c r="C421" s="168"/>
      <c r="D421" s="162"/>
      <c r="E421" s="162"/>
      <c r="F421" s="36"/>
      <c r="G421" s="11" t="s">
        <v>99</v>
      </c>
      <c r="H421" s="64">
        <v>15199</v>
      </c>
      <c r="I421" s="64">
        <v>14892</v>
      </c>
      <c r="J421" s="64">
        <v>14486</v>
      </c>
      <c r="K421" s="64">
        <v>14069</v>
      </c>
      <c r="L421" s="64">
        <v>13658</v>
      </c>
      <c r="M421" s="64">
        <v>13248</v>
      </c>
      <c r="N421" s="64">
        <v>12840</v>
      </c>
      <c r="O421" s="64">
        <v>9338</v>
      </c>
      <c r="P421" s="84">
        <v>107730</v>
      </c>
    </row>
    <row r="422" spans="1:16" ht="14.25" customHeight="1" x14ac:dyDescent="0.25">
      <c r="A422" s="127">
        <f t="shared" si="64"/>
        <v>139</v>
      </c>
      <c r="B422" s="166" t="s">
        <v>11</v>
      </c>
      <c r="C422" s="167" t="s">
        <v>475</v>
      </c>
      <c r="D422" s="161" t="s">
        <v>532</v>
      </c>
      <c r="E422" s="161" t="s">
        <v>536</v>
      </c>
      <c r="F422" s="9" t="s">
        <v>537</v>
      </c>
      <c r="G422" s="41" t="s">
        <v>5</v>
      </c>
      <c r="H422" s="61">
        <v>23480</v>
      </c>
      <c r="I422" s="61">
        <v>23480</v>
      </c>
      <c r="J422" s="61">
        <v>23480</v>
      </c>
      <c r="K422" s="61">
        <v>23480</v>
      </c>
      <c r="L422" s="61">
        <v>23480</v>
      </c>
      <c r="M422" s="61">
        <v>23480</v>
      </c>
      <c r="N422" s="61">
        <v>23480</v>
      </c>
      <c r="O422" s="61">
        <v>17583</v>
      </c>
      <c r="P422" s="10">
        <v>181943</v>
      </c>
    </row>
    <row r="423" spans="1:16" ht="14.25" customHeight="1" x14ac:dyDescent="0.25">
      <c r="A423" s="128"/>
      <c r="B423" s="166"/>
      <c r="C423" s="168"/>
      <c r="D423" s="162"/>
      <c r="E423" s="162"/>
      <c r="F423" s="13" t="s">
        <v>538</v>
      </c>
      <c r="G423" s="13" t="s">
        <v>694</v>
      </c>
      <c r="H423" s="63">
        <v>5812</v>
      </c>
      <c r="I423" s="63">
        <v>5220</v>
      </c>
      <c r="J423" s="63">
        <v>4438</v>
      </c>
      <c r="K423" s="63">
        <v>3634</v>
      </c>
      <c r="L423" s="63">
        <v>2843</v>
      </c>
      <c r="M423" s="63">
        <v>2053</v>
      </c>
      <c r="N423" s="63">
        <v>1267</v>
      </c>
      <c r="O423" s="63">
        <v>453</v>
      </c>
      <c r="P423" s="14">
        <v>25720</v>
      </c>
    </row>
    <row r="424" spans="1:16" ht="14.25" customHeight="1" x14ac:dyDescent="0.25">
      <c r="A424" s="129"/>
      <c r="B424" s="166"/>
      <c r="C424" s="168"/>
      <c r="D424" s="162"/>
      <c r="E424" s="162"/>
      <c r="F424" s="36"/>
      <c r="G424" s="11" t="s">
        <v>99</v>
      </c>
      <c r="H424" s="64">
        <v>29292</v>
      </c>
      <c r="I424" s="64">
        <v>28700</v>
      </c>
      <c r="J424" s="64">
        <v>27918</v>
      </c>
      <c r="K424" s="64">
        <v>27114</v>
      </c>
      <c r="L424" s="64">
        <v>26323</v>
      </c>
      <c r="M424" s="64">
        <v>25533</v>
      </c>
      <c r="N424" s="64">
        <v>24747</v>
      </c>
      <c r="O424" s="64">
        <v>18036</v>
      </c>
      <c r="P424" s="84">
        <v>207663</v>
      </c>
    </row>
    <row r="425" spans="1:16" ht="14.25" customHeight="1" x14ac:dyDescent="0.25">
      <c r="A425" s="127">
        <f t="shared" si="64"/>
        <v>140</v>
      </c>
      <c r="B425" s="191" t="s">
        <v>11</v>
      </c>
      <c r="C425" s="160" t="s">
        <v>473</v>
      </c>
      <c r="D425" s="161" t="s">
        <v>545</v>
      </c>
      <c r="E425" s="161" t="s">
        <v>546</v>
      </c>
      <c r="F425" s="9" t="s">
        <v>547</v>
      </c>
      <c r="G425" s="41" t="s">
        <v>5</v>
      </c>
      <c r="H425" s="61">
        <v>13928</v>
      </c>
      <c r="I425" s="61">
        <v>13928</v>
      </c>
      <c r="J425" s="61">
        <v>13928</v>
      </c>
      <c r="K425" s="61">
        <v>13928</v>
      </c>
      <c r="L425" s="61">
        <v>13928</v>
      </c>
      <c r="M425" s="61">
        <v>13928</v>
      </c>
      <c r="N425" s="61">
        <v>13928</v>
      </c>
      <c r="O425" s="61">
        <v>193601</v>
      </c>
      <c r="P425" s="85">
        <v>291097</v>
      </c>
    </row>
    <row r="426" spans="1:16" ht="14.25" customHeight="1" x14ac:dyDescent="0.25">
      <c r="A426" s="128"/>
      <c r="B426" s="191"/>
      <c r="C426" s="151"/>
      <c r="D426" s="162"/>
      <c r="E426" s="162"/>
      <c r="F426" s="13" t="s">
        <v>548</v>
      </c>
      <c r="G426" s="13" t="s">
        <v>694</v>
      </c>
      <c r="H426" s="63">
        <v>11046</v>
      </c>
      <c r="I426" s="63">
        <v>10821</v>
      </c>
      <c r="J426" s="63">
        <v>10301</v>
      </c>
      <c r="K426" s="63">
        <v>9724</v>
      </c>
      <c r="L426" s="63">
        <v>9176</v>
      </c>
      <c r="M426" s="63">
        <v>8628</v>
      </c>
      <c r="N426" s="63">
        <v>8104</v>
      </c>
      <c r="O426" s="63">
        <v>62286</v>
      </c>
      <c r="P426" s="46">
        <v>130086</v>
      </c>
    </row>
    <row r="427" spans="1:16" ht="14.25" customHeight="1" x14ac:dyDescent="0.25">
      <c r="A427" s="129"/>
      <c r="B427" s="191"/>
      <c r="C427" s="151"/>
      <c r="D427" s="162"/>
      <c r="E427" s="162"/>
      <c r="F427" s="36"/>
      <c r="G427" s="11" t="s">
        <v>99</v>
      </c>
      <c r="H427" s="64">
        <v>24974</v>
      </c>
      <c r="I427" s="64">
        <v>24749</v>
      </c>
      <c r="J427" s="64">
        <v>24229</v>
      </c>
      <c r="K427" s="64">
        <v>23652</v>
      </c>
      <c r="L427" s="64">
        <v>23104</v>
      </c>
      <c r="M427" s="64">
        <v>22556</v>
      </c>
      <c r="N427" s="64">
        <v>22032</v>
      </c>
      <c r="O427" s="64">
        <v>255887</v>
      </c>
      <c r="P427" s="86">
        <v>421183</v>
      </c>
    </row>
    <row r="428" spans="1:16" ht="14.25" customHeight="1" x14ac:dyDescent="0.25">
      <c r="A428" s="127">
        <f t="shared" si="64"/>
        <v>141</v>
      </c>
      <c r="B428" s="166" t="s">
        <v>11</v>
      </c>
      <c r="C428" s="160" t="s">
        <v>478</v>
      </c>
      <c r="D428" s="161" t="s">
        <v>555</v>
      </c>
      <c r="E428" s="161" t="s">
        <v>292</v>
      </c>
      <c r="F428" s="9" t="s">
        <v>553</v>
      </c>
      <c r="G428" s="41" t="s">
        <v>5</v>
      </c>
      <c r="H428" s="61">
        <v>9944</v>
      </c>
      <c r="I428" s="61">
        <v>9944</v>
      </c>
      <c r="J428" s="61">
        <v>9944</v>
      </c>
      <c r="K428" s="61">
        <v>9944</v>
      </c>
      <c r="L428" s="61">
        <v>9944</v>
      </c>
      <c r="M428" s="61">
        <v>9944</v>
      </c>
      <c r="N428" s="61">
        <v>9944</v>
      </c>
      <c r="O428" s="61">
        <v>9943</v>
      </c>
      <c r="P428" s="10">
        <v>79551</v>
      </c>
    </row>
    <row r="429" spans="1:16" ht="14.25" customHeight="1" x14ac:dyDescent="0.25">
      <c r="A429" s="128"/>
      <c r="B429" s="166"/>
      <c r="C429" s="151"/>
      <c r="D429" s="162"/>
      <c r="E429" s="162"/>
      <c r="F429" s="13" t="s">
        <v>554</v>
      </c>
      <c r="G429" s="13" t="s">
        <v>694</v>
      </c>
      <c r="H429" s="63">
        <v>2543</v>
      </c>
      <c r="I429" s="63">
        <v>2295</v>
      </c>
      <c r="J429" s="63">
        <v>1965</v>
      </c>
      <c r="K429" s="63">
        <v>1623</v>
      </c>
      <c r="L429" s="63">
        <v>1288</v>
      </c>
      <c r="M429" s="63">
        <v>953</v>
      </c>
      <c r="N429" s="63">
        <v>621</v>
      </c>
      <c r="O429" s="63">
        <v>287</v>
      </c>
      <c r="P429" s="14">
        <v>11575</v>
      </c>
    </row>
    <row r="430" spans="1:16" ht="14.25" customHeight="1" x14ac:dyDescent="0.25">
      <c r="A430" s="129"/>
      <c r="B430" s="166"/>
      <c r="C430" s="151"/>
      <c r="D430" s="162"/>
      <c r="E430" s="162"/>
      <c r="F430" s="36"/>
      <c r="G430" s="11" t="s">
        <v>99</v>
      </c>
      <c r="H430" s="64">
        <v>12487</v>
      </c>
      <c r="I430" s="64">
        <v>12239</v>
      </c>
      <c r="J430" s="64">
        <v>11909</v>
      </c>
      <c r="K430" s="64">
        <v>11567</v>
      </c>
      <c r="L430" s="64">
        <v>11232</v>
      </c>
      <c r="M430" s="64">
        <v>10897</v>
      </c>
      <c r="N430" s="64">
        <v>10565</v>
      </c>
      <c r="O430" s="64">
        <v>10230</v>
      </c>
      <c r="P430" s="84">
        <v>91126</v>
      </c>
    </row>
    <row r="431" spans="1:16" ht="14.25" customHeight="1" x14ac:dyDescent="0.25">
      <c r="A431" s="127">
        <f t="shared" si="64"/>
        <v>142</v>
      </c>
      <c r="B431" s="166" t="s">
        <v>11</v>
      </c>
      <c r="C431" s="190" t="s">
        <v>726</v>
      </c>
      <c r="D431" s="161" t="s">
        <v>549</v>
      </c>
      <c r="E431" s="161" t="s">
        <v>550</v>
      </c>
      <c r="F431" s="21" t="s">
        <v>551</v>
      </c>
      <c r="G431" s="41" t="s">
        <v>5</v>
      </c>
      <c r="H431" s="61">
        <v>30752</v>
      </c>
      <c r="I431" s="61">
        <v>30752</v>
      </c>
      <c r="J431" s="61">
        <v>30752</v>
      </c>
      <c r="K431" s="61">
        <v>30752</v>
      </c>
      <c r="L431" s="61">
        <v>30752</v>
      </c>
      <c r="M431" s="61">
        <v>30752</v>
      </c>
      <c r="N431" s="61">
        <v>30752</v>
      </c>
      <c r="O431" s="61">
        <v>184466</v>
      </c>
      <c r="P431" s="10">
        <v>399730</v>
      </c>
    </row>
    <row r="432" spans="1:16" ht="14.25" customHeight="1" x14ac:dyDescent="0.25">
      <c r="A432" s="128"/>
      <c r="B432" s="166"/>
      <c r="C432" s="190"/>
      <c r="D432" s="162"/>
      <c r="E432" s="162"/>
      <c r="F432" s="16" t="s">
        <v>552</v>
      </c>
      <c r="G432" s="13" t="s">
        <v>694</v>
      </c>
      <c r="H432" s="63">
        <v>13698</v>
      </c>
      <c r="I432" s="62">
        <v>13040</v>
      </c>
      <c r="J432" s="62">
        <v>11969</v>
      </c>
      <c r="K432" s="62">
        <v>10835</v>
      </c>
      <c r="L432" s="62">
        <v>9734</v>
      </c>
      <c r="M432" s="62">
        <v>8635</v>
      </c>
      <c r="N432" s="62">
        <v>7557</v>
      </c>
      <c r="O432" s="62">
        <v>22131</v>
      </c>
      <c r="P432" s="14">
        <v>97599</v>
      </c>
    </row>
    <row r="433" spans="1:16" ht="14.25" customHeight="1" x14ac:dyDescent="0.25">
      <c r="A433" s="129"/>
      <c r="B433" s="166"/>
      <c r="C433" s="190"/>
      <c r="D433" s="162"/>
      <c r="E433" s="162"/>
      <c r="F433" s="36"/>
      <c r="G433" s="42" t="s">
        <v>99</v>
      </c>
      <c r="H433" s="64">
        <v>44450</v>
      </c>
      <c r="I433" s="64">
        <v>43792</v>
      </c>
      <c r="J433" s="64">
        <v>42721</v>
      </c>
      <c r="K433" s="64">
        <v>41587</v>
      </c>
      <c r="L433" s="64">
        <v>40486</v>
      </c>
      <c r="M433" s="64">
        <v>39387</v>
      </c>
      <c r="N433" s="64">
        <v>38309</v>
      </c>
      <c r="O433" s="64">
        <v>206597</v>
      </c>
      <c r="P433" s="84">
        <v>497329</v>
      </c>
    </row>
    <row r="434" spans="1:16" ht="14.25" customHeight="1" x14ac:dyDescent="0.25">
      <c r="A434" s="127">
        <f t="shared" si="64"/>
        <v>143</v>
      </c>
      <c r="B434" s="150" t="s">
        <v>11</v>
      </c>
      <c r="C434" s="160" t="s">
        <v>562</v>
      </c>
      <c r="D434" s="161" t="s">
        <v>564</v>
      </c>
      <c r="E434" s="161" t="s">
        <v>317</v>
      </c>
      <c r="F434" s="9" t="s">
        <v>566</v>
      </c>
      <c r="G434" s="41" t="s">
        <v>5</v>
      </c>
      <c r="H434" s="61">
        <v>8560</v>
      </c>
      <c r="I434" s="61">
        <v>8560</v>
      </c>
      <c r="J434" s="61">
        <v>8560</v>
      </c>
      <c r="K434" s="61">
        <v>8560</v>
      </c>
      <c r="L434" s="61">
        <v>8560</v>
      </c>
      <c r="M434" s="61">
        <v>8560</v>
      </c>
      <c r="N434" s="61">
        <v>8560</v>
      </c>
      <c r="O434" s="61">
        <v>12836</v>
      </c>
      <c r="P434" s="10">
        <v>72756</v>
      </c>
    </row>
    <row r="435" spans="1:16" ht="14.25" customHeight="1" x14ac:dyDescent="0.25">
      <c r="A435" s="128"/>
      <c r="B435" s="150"/>
      <c r="C435" s="151"/>
      <c r="D435" s="162"/>
      <c r="E435" s="162"/>
      <c r="F435" s="13" t="s">
        <v>568</v>
      </c>
      <c r="G435" s="13" t="s">
        <v>694</v>
      </c>
      <c r="H435" s="63">
        <v>2328</v>
      </c>
      <c r="I435" s="63">
        <v>2120</v>
      </c>
      <c r="J435" s="63">
        <v>1835</v>
      </c>
      <c r="K435" s="63">
        <v>1542</v>
      </c>
      <c r="L435" s="63">
        <v>1253</v>
      </c>
      <c r="M435" s="63">
        <v>965</v>
      </c>
      <c r="N435" s="63">
        <v>679</v>
      </c>
      <c r="O435" s="63">
        <v>489</v>
      </c>
      <c r="P435" s="14">
        <v>11211</v>
      </c>
    </row>
    <row r="436" spans="1:16" ht="14.25" customHeight="1" x14ac:dyDescent="0.25">
      <c r="A436" s="129"/>
      <c r="B436" s="150"/>
      <c r="C436" s="151"/>
      <c r="D436" s="162"/>
      <c r="E436" s="162"/>
      <c r="F436" s="36"/>
      <c r="G436" s="11" t="s">
        <v>99</v>
      </c>
      <c r="H436" s="64">
        <v>10888</v>
      </c>
      <c r="I436" s="64">
        <v>10680</v>
      </c>
      <c r="J436" s="64">
        <v>10395</v>
      </c>
      <c r="K436" s="64">
        <v>10102</v>
      </c>
      <c r="L436" s="64">
        <v>9813</v>
      </c>
      <c r="M436" s="64">
        <v>9525</v>
      </c>
      <c r="N436" s="64">
        <v>9239</v>
      </c>
      <c r="O436" s="64">
        <v>13325</v>
      </c>
      <c r="P436" s="84">
        <v>83967</v>
      </c>
    </row>
    <row r="437" spans="1:16" ht="13.5" customHeight="1" x14ac:dyDescent="0.25">
      <c r="A437" s="127">
        <f t="shared" si="64"/>
        <v>144</v>
      </c>
      <c r="B437" s="150" t="s">
        <v>11</v>
      </c>
      <c r="C437" s="167" t="s">
        <v>563</v>
      </c>
      <c r="D437" s="161" t="s">
        <v>571</v>
      </c>
      <c r="E437" s="161" t="s">
        <v>572</v>
      </c>
      <c r="F437" s="9" t="s">
        <v>569</v>
      </c>
      <c r="G437" s="41" t="s">
        <v>5</v>
      </c>
      <c r="H437" s="61">
        <v>56868</v>
      </c>
      <c r="I437" s="61">
        <v>56868</v>
      </c>
      <c r="J437" s="61">
        <v>56868</v>
      </c>
      <c r="K437" s="61">
        <v>56868</v>
      </c>
      <c r="L437" s="61">
        <v>56868</v>
      </c>
      <c r="M437" s="61">
        <v>56868</v>
      </c>
      <c r="N437" s="61">
        <v>56868</v>
      </c>
      <c r="O437" s="61">
        <v>383850</v>
      </c>
      <c r="P437" s="10">
        <v>781926</v>
      </c>
    </row>
    <row r="438" spans="1:16" ht="14.25" customHeight="1" x14ac:dyDescent="0.25">
      <c r="A438" s="128"/>
      <c r="B438" s="150"/>
      <c r="C438" s="168"/>
      <c r="D438" s="162"/>
      <c r="E438" s="162"/>
      <c r="F438" s="13" t="s">
        <v>570</v>
      </c>
      <c r="G438" s="13" t="s">
        <v>694</v>
      </c>
      <c r="H438" s="63">
        <v>26703</v>
      </c>
      <c r="I438" s="63">
        <v>25644</v>
      </c>
      <c r="J438" s="63">
        <v>23668</v>
      </c>
      <c r="K438" s="63">
        <v>21566</v>
      </c>
      <c r="L438" s="63">
        <v>19530</v>
      </c>
      <c r="M438" s="63">
        <v>17497</v>
      </c>
      <c r="N438" s="63">
        <v>15508</v>
      </c>
      <c r="O438" s="63">
        <v>51157</v>
      </c>
      <c r="P438" s="14">
        <v>201273</v>
      </c>
    </row>
    <row r="439" spans="1:16" ht="14.25" customHeight="1" x14ac:dyDescent="0.25">
      <c r="A439" s="129"/>
      <c r="B439" s="150"/>
      <c r="C439" s="168"/>
      <c r="D439" s="162"/>
      <c r="E439" s="162"/>
      <c r="F439" s="36"/>
      <c r="G439" s="11" t="s">
        <v>99</v>
      </c>
      <c r="H439" s="64">
        <v>83571</v>
      </c>
      <c r="I439" s="64">
        <v>82512</v>
      </c>
      <c r="J439" s="64">
        <v>80536</v>
      </c>
      <c r="K439" s="64">
        <v>78434</v>
      </c>
      <c r="L439" s="64">
        <v>76398</v>
      </c>
      <c r="M439" s="64">
        <v>74365</v>
      </c>
      <c r="N439" s="64">
        <v>72376</v>
      </c>
      <c r="O439" s="64">
        <v>435007</v>
      </c>
      <c r="P439" s="84">
        <v>983199</v>
      </c>
    </row>
    <row r="440" spans="1:16" ht="14.25" customHeight="1" x14ac:dyDescent="0.25">
      <c r="A440" s="127">
        <f t="shared" si="64"/>
        <v>145</v>
      </c>
      <c r="B440" s="150" t="s">
        <v>11</v>
      </c>
      <c r="C440" s="160" t="s">
        <v>719</v>
      </c>
      <c r="D440" s="161" t="s">
        <v>571</v>
      </c>
      <c r="E440" s="161" t="s">
        <v>572</v>
      </c>
      <c r="F440" s="9" t="s">
        <v>573</v>
      </c>
      <c r="G440" s="41" t="s">
        <v>5</v>
      </c>
      <c r="H440" s="61">
        <v>25776</v>
      </c>
      <c r="I440" s="61">
        <v>25776</v>
      </c>
      <c r="J440" s="61">
        <v>25776</v>
      </c>
      <c r="K440" s="61">
        <v>25776</v>
      </c>
      <c r="L440" s="61">
        <v>25776</v>
      </c>
      <c r="M440" s="61">
        <v>25776</v>
      </c>
      <c r="N440" s="61">
        <v>25776</v>
      </c>
      <c r="O440" s="61">
        <v>173974</v>
      </c>
      <c r="P440" s="10">
        <v>354406</v>
      </c>
    </row>
    <row r="441" spans="1:16" ht="14.25" customHeight="1" x14ac:dyDescent="0.25">
      <c r="A441" s="128"/>
      <c r="B441" s="150"/>
      <c r="C441" s="151"/>
      <c r="D441" s="162"/>
      <c r="E441" s="162"/>
      <c r="F441" s="13" t="s">
        <v>574</v>
      </c>
      <c r="G441" s="13" t="s">
        <v>694</v>
      </c>
      <c r="H441" s="63">
        <v>12103</v>
      </c>
      <c r="I441" s="63">
        <v>11623</v>
      </c>
      <c r="J441" s="63">
        <v>10727</v>
      </c>
      <c r="K441" s="63">
        <v>9775</v>
      </c>
      <c r="L441" s="63">
        <v>8852</v>
      </c>
      <c r="M441" s="63">
        <v>7930</v>
      </c>
      <c r="N441" s="63">
        <v>7029</v>
      </c>
      <c r="O441" s="63">
        <v>23185</v>
      </c>
      <c r="P441" s="14">
        <v>91224</v>
      </c>
    </row>
    <row r="442" spans="1:16" ht="14.25" customHeight="1" x14ac:dyDescent="0.25">
      <c r="A442" s="129"/>
      <c r="B442" s="150"/>
      <c r="C442" s="151"/>
      <c r="D442" s="162"/>
      <c r="E442" s="162"/>
      <c r="F442" s="36"/>
      <c r="G442" s="11" t="s">
        <v>99</v>
      </c>
      <c r="H442" s="64">
        <v>37879</v>
      </c>
      <c r="I442" s="64">
        <v>37399</v>
      </c>
      <c r="J442" s="64">
        <v>36503</v>
      </c>
      <c r="K442" s="64">
        <v>35551</v>
      </c>
      <c r="L442" s="64">
        <v>34628</v>
      </c>
      <c r="M442" s="64">
        <v>33706</v>
      </c>
      <c r="N442" s="64">
        <v>32805</v>
      </c>
      <c r="O442" s="64">
        <v>197159</v>
      </c>
      <c r="P442" s="84">
        <v>445630</v>
      </c>
    </row>
    <row r="443" spans="1:16" ht="14.25" customHeight="1" x14ac:dyDescent="0.25">
      <c r="A443" s="127">
        <f t="shared" si="64"/>
        <v>146</v>
      </c>
      <c r="B443" s="150" t="s">
        <v>11</v>
      </c>
      <c r="C443" s="160" t="s">
        <v>565</v>
      </c>
      <c r="D443" s="161" t="s">
        <v>571</v>
      </c>
      <c r="E443" s="161" t="s">
        <v>578</v>
      </c>
      <c r="F443" s="9" t="s">
        <v>576</v>
      </c>
      <c r="G443" s="9" t="s">
        <v>5</v>
      </c>
      <c r="H443" s="61">
        <v>1553222</v>
      </c>
      <c r="I443" s="61"/>
      <c r="J443" s="83">
        <v>0</v>
      </c>
      <c r="K443" s="83">
        <v>0</v>
      </c>
      <c r="L443" s="83">
        <v>0</v>
      </c>
      <c r="M443" s="10">
        <v>0</v>
      </c>
      <c r="N443" s="10">
        <v>0</v>
      </c>
      <c r="O443" s="83">
        <v>0</v>
      </c>
      <c r="P443" s="10">
        <v>1553222</v>
      </c>
    </row>
    <row r="444" spans="1:16" ht="14.25" customHeight="1" x14ac:dyDescent="0.25">
      <c r="A444" s="128"/>
      <c r="B444" s="150"/>
      <c r="C444" s="151"/>
      <c r="D444" s="162"/>
      <c r="E444" s="162"/>
      <c r="F444" s="13" t="s">
        <v>577</v>
      </c>
      <c r="G444" s="13" t="s">
        <v>694</v>
      </c>
      <c r="H444" s="63">
        <v>20817</v>
      </c>
      <c r="I444" s="63"/>
      <c r="J444" s="63">
        <v>0</v>
      </c>
      <c r="K444" s="63">
        <v>0</v>
      </c>
      <c r="L444" s="63">
        <v>0</v>
      </c>
      <c r="M444" s="14">
        <v>0</v>
      </c>
      <c r="N444" s="14">
        <v>0</v>
      </c>
      <c r="O444" s="63">
        <v>0</v>
      </c>
      <c r="P444" s="14">
        <v>20817</v>
      </c>
    </row>
    <row r="445" spans="1:16" ht="14.25" customHeight="1" x14ac:dyDescent="0.25">
      <c r="A445" s="129"/>
      <c r="B445" s="150"/>
      <c r="C445" s="151"/>
      <c r="D445" s="162"/>
      <c r="E445" s="162"/>
      <c r="F445" s="36"/>
      <c r="G445" s="11" t="s">
        <v>99</v>
      </c>
      <c r="H445" s="64">
        <v>1574039</v>
      </c>
      <c r="I445" s="64">
        <v>0</v>
      </c>
      <c r="J445" s="87">
        <v>0</v>
      </c>
      <c r="K445" s="87">
        <v>0</v>
      </c>
      <c r="L445" s="87">
        <v>0</v>
      </c>
      <c r="M445" s="88">
        <v>0</v>
      </c>
      <c r="N445" s="88">
        <v>0</v>
      </c>
      <c r="O445" s="87">
        <v>0</v>
      </c>
      <c r="P445" s="84">
        <v>1574039</v>
      </c>
    </row>
    <row r="446" spans="1:16" ht="14.25" customHeight="1" x14ac:dyDescent="0.25">
      <c r="A446" s="127">
        <f t="shared" ref="A446:A509" si="65">A443+1</f>
        <v>147</v>
      </c>
      <c r="B446" s="150" t="s">
        <v>11</v>
      </c>
      <c r="C446" s="160" t="s">
        <v>567</v>
      </c>
      <c r="D446" s="161" t="s">
        <v>582</v>
      </c>
      <c r="E446" s="161" t="s">
        <v>583</v>
      </c>
      <c r="F446" s="9" t="s">
        <v>584</v>
      </c>
      <c r="G446" s="41" t="s">
        <v>5</v>
      </c>
      <c r="H446" s="61">
        <v>86612</v>
      </c>
      <c r="I446" s="61">
        <v>86612</v>
      </c>
      <c r="J446" s="61">
        <v>86612</v>
      </c>
      <c r="K446" s="61">
        <v>86612</v>
      </c>
      <c r="L446" s="61">
        <v>86612</v>
      </c>
      <c r="M446" s="61">
        <v>86612</v>
      </c>
      <c r="N446" s="61">
        <v>86612</v>
      </c>
      <c r="O446" s="61">
        <v>584589</v>
      </c>
      <c r="P446" s="10">
        <v>1190873</v>
      </c>
    </row>
    <row r="447" spans="1:16" ht="14.25" customHeight="1" x14ac:dyDescent="0.25">
      <c r="A447" s="128"/>
      <c r="B447" s="150"/>
      <c r="C447" s="151"/>
      <c r="D447" s="162"/>
      <c r="E447" s="162"/>
      <c r="F447" s="13" t="s">
        <v>585</v>
      </c>
      <c r="G447" s="13" t="s">
        <v>694</v>
      </c>
      <c r="H447" s="63">
        <v>40669</v>
      </c>
      <c r="I447" s="63">
        <v>39055</v>
      </c>
      <c r="J447" s="63">
        <v>26046</v>
      </c>
      <c r="K447" s="63">
        <v>32845</v>
      </c>
      <c r="L447" s="63">
        <v>29744</v>
      </c>
      <c r="M447" s="63">
        <v>26647</v>
      </c>
      <c r="N447" s="63">
        <v>2361</v>
      </c>
      <c r="O447" s="63">
        <v>77977</v>
      </c>
      <c r="P447" s="14">
        <v>275344</v>
      </c>
    </row>
    <row r="448" spans="1:16" ht="14.25" customHeight="1" x14ac:dyDescent="0.25">
      <c r="A448" s="129"/>
      <c r="B448" s="150"/>
      <c r="C448" s="151"/>
      <c r="D448" s="162"/>
      <c r="E448" s="162"/>
      <c r="F448" s="36"/>
      <c r="G448" s="11" t="s">
        <v>99</v>
      </c>
      <c r="H448" s="64">
        <v>127281</v>
      </c>
      <c r="I448" s="64">
        <v>125667</v>
      </c>
      <c r="J448" s="64">
        <v>112658</v>
      </c>
      <c r="K448" s="64">
        <v>119457</v>
      </c>
      <c r="L448" s="64">
        <v>116356</v>
      </c>
      <c r="M448" s="64">
        <v>113259</v>
      </c>
      <c r="N448" s="64">
        <v>88973</v>
      </c>
      <c r="O448" s="64">
        <v>662566</v>
      </c>
      <c r="P448" s="84">
        <v>1466217</v>
      </c>
    </row>
    <row r="449" spans="1:16" ht="14.25" customHeight="1" x14ac:dyDescent="0.25">
      <c r="A449" s="127">
        <f t="shared" si="65"/>
        <v>148</v>
      </c>
      <c r="B449" s="150" t="s">
        <v>11</v>
      </c>
      <c r="C449" s="160" t="s">
        <v>581</v>
      </c>
      <c r="D449" s="161" t="s">
        <v>582</v>
      </c>
      <c r="E449" s="161" t="s">
        <v>583</v>
      </c>
      <c r="F449" s="9" t="s">
        <v>586</v>
      </c>
      <c r="G449" s="41" t="s">
        <v>5</v>
      </c>
      <c r="H449" s="61">
        <v>8508</v>
      </c>
      <c r="I449" s="61">
        <v>8508</v>
      </c>
      <c r="J449" s="61">
        <v>8508</v>
      </c>
      <c r="K449" s="61">
        <v>8508</v>
      </c>
      <c r="L449" s="61">
        <v>8508</v>
      </c>
      <c r="M449" s="74">
        <v>8508</v>
      </c>
      <c r="N449" s="61">
        <v>8508</v>
      </c>
      <c r="O449" s="83">
        <v>57378</v>
      </c>
      <c r="P449" s="10">
        <v>116934</v>
      </c>
    </row>
    <row r="450" spans="1:16" ht="14.25" customHeight="1" x14ac:dyDescent="0.25">
      <c r="A450" s="128"/>
      <c r="B450" s="150"/>
      <c r="C450" s="151"/>
      <c r="D450" s="162"/>
      <c r="E450" s="162"/>
      <c r="F450" s="13" t="s">
        <v>587</v>
      </c>
      <c r="G450" s="13" t="s">
        <v>694</v>
      </c>
      <c r="H450" s="63">
        <v>4010</v>
      </c>
      <c r="I450" s="63">
        <v>3835</v>
      </c>
      <c r="J450" s="82">
        <v>3539</v>
      </c>
      <c r="K450" s="82">
        <v>3225</v>
      </c>
      <c r="L450" s="82">
        <v>2920</v>
      </c>
      <c r="M450" s="62">
        <v>2616</v>
      </c>
      <c r="N450" s="63">
        <v>2318</v>
      </c>
      <c r="O450" s="82">
        <v>7648</v>
      </c>
      <c r="P450" s="14">
        <v>30111</v>
      </c>
    </row>
    <row r="451" spans="1:16" ht="14.25" customHeight="1" x14ac:dyDescent="0.25">
      <c r="A451" s="129"/>
      <c r="B451" s="150"/>
      <c r="C451" s="151"/>
      <c r="D451" s="162"/>
      <c r="E451" s="162"/>
      <c r="F451" s="36"/>
      <c r="G451" s="11" t="s">
        <v>99</v>
      </c>
      <c r="H451" s="64">
        <v>12518</v>
      </c>
      <c r="I451" s="64">
        <v>12343</v>
      </c>
      <c r="J451" s="64">
        <v>12047</v>
      </c>
      <c r="K451" s="64">
        <v>11733</v>
      </c>
      <c r="L451" s="64">
        <v>11428</v>
      </c>
      <c r="M451" s="64">
        <v>11124</v>
      </c>
      <c r="N451" s="64">
        <v>10826</v>
      </c>
      <c r="O451" s="64">
        <v>65026</v>
      </c>
      <c r="P451" s="84">
        <v>147045</v>
      </c>
    </row>
    <row r="452" spans="1:16" ht="14.25" customHeight="1" x14ac:dyDescent="0.25">
      <c r="A452" s="127">
        <f t="shared" si="65"/>
        <v>149</v>
      </c>
      <c r="B452" s="150" t="s">
        <v>11</v>
      </c>
      <c r="C452" s="190" t="s">
        <v>579</v>
      </c>
      <c r="D452" s="161" t="s">
        <v>582</v>
      </c>
      <c r="E452" s="161" t="s">
        <v>583</v>
      </c>
      <c r="F452" s="9" t="s">
        <v>588</v>
      </c>
      <c r="G452" s="41" t="s">
        <v>5</v>
      </c>
      <c r="H452" s="61">
        <v>6452</v>
      </c>
      <c r="I452" s="61">
        <v>6452</v>
      </c>
      <c r="J452" s="61">
        <v>6452</v>
      </c>
      <c r="K452" s="61">
        <v>6452</v>
      </c>
      <c r="L452" s="61">
        <v>6452</v>
      </c>
      <c r="M452" s="74">
        <v>6452</v>
      </c>
      <c r="N452" s="74">
        <v>6452</v>
      </c>
      <c r="O452" s="61">
        <v>43526</v>
      </c>
      <c r="P452" s="10">
        <v>88690</v>
      </c>
    </row>
    <row r="453" spans="1:16" ht="14.25" customHeight="1" x14ac:dyDescent="0.25">
      <c r="A453" s="128"/>
      <c r="B453" s="150"/>
      <c r="C453" s="190"/>
      <c r="D453" s="162"/>
      <c r="E453" s="162"/>
      <c r="F453" s="13" t="s">
        <v>589</v>
      </c>
      <c r="G453" s="13" t="s">
        <v>694</v>
      </c>
      <c r="H453" s="63">
        <v>3041</v>
      </c>
      <c r="I453" s="63">
        <v>2908</v>
      </c>
      <c r="J453" s="63">
        <v>2684</v>
      </c>
      <c r="K453" s="63">
        <v>2445</v>
      </c>
      <c r="L453" s="63">
        <v>2215</v>
      </c>
      <c r="M453" s="62">
        <v>1984</v>
      </c>
      <c r="N453" s="62">
        <v>1759</v>
      </c>
      <c r="O453" s="63">
        <v>5803</v>
      </c>
      <c r="P453" s="14">
        <v>22839</v>
      </c>
    </row>
    <row r="454" spans="1:16" ht="14.25" customHeight="1" x14ac:dyDescent="0.25">
      <c r="A454" s="129"/>
      <c r="B454" s="150"/>
      <c r="C454" s="190"/>
      <c r="D454" s="162"/>
      <c r="E454" s="162"/>
      <c r="F454" s="36"/>
      <c r="G454" s="11" t="s">
        <v>99</v>
      </c>
      <c r="H454" s="64">
        <v>9493</v>
      </c>
      <c r="I454" s="64">
        <v>9360</v>
      </c>
      <c r="J454" s="64">
        <v>9136</v>
      </c>
      <c r="K454" s="64">
        <v>8897</v>
      </c>
      <c r="L454" s="64">
        <v>8667</v>
      </c>
      <c r="M454" s="64">
        <v>8436</v>
      </c>
      <c r="N454" s="64">
        <v>8211</v>
      </c>
      <c r="O454" s="64">
        <v>49329</v>
      </c>
      <c r="P454" s="84">
        <v>111529</v>
      </c>
    </row>
    <row r="455" spans="1:16" ht="14.25" customHeight="1" x14ac:dyDescent="0.25">
      <c r="A455" s="127">
        <f t="shared" si="65"/>
        <v>150</v>
      </c>
      <c r="B455" s="150" t="s">
        <v>11</v>
      </c>
      <c r="C455" s="160" t="s">
        <v>580</v>
      </c>
      <c r="D455" s="161" t="s">
        <v>582</v>
      </c>
      <c r="E455" s="161" t="s">
        <v>583</v>
      </c>
      <c r="F455" s="9" t="s">
        <v>590</v>
      </c>
      <c r="G455" s="41" t="s">
        <v>5</v>
      </c>
      <c r="H455" s="74">
        <v>9376</v>
      </c>
      <c r="I455" s="74">
        <v>9376</v>
      </c>
      <c r="J455" s="74">
        <v>9376</v>
      </c>
      <c r="K455" s="74">
        <v>9376</v>
      </c>
      <c r="L455" s="74">
        <v>9376</v>
      </c>
      <c r="M455" s="74">
        <v>9376</v>
      </c>
      <c r="N455" s="74">
        <v>9376</v>
      </c>
      <c r="O455" s="74">
        <v>63277</v>
      </c>
      <c r="P455" s="10">
        <v>128909</v>
      </c>
    </row>
    <row r="456" spans="1:16" ht="14.25" customHeight="1" x14ac:dyDescent="0.25">
      <c r="A456" s="128"/>
      <c r="B456" s="150"/>
      <c r="C456" s="151"/>
      <c r="D456" s="162"/>
      <c r="E456" s="162"/>
      <c r="F456" s="13" t="s">
        <v>591</v>
      </c>
      <c r="G456" s="13" t="s">
        <v>694</v>
      </c>
      <c r="H456" s="62">
        <v>4420</v>
      </c>
      <c r="I456" s="62">
        <v>4228</v>
      </c>
      <c r="J456" s="62">
        <v>3902</v>
      </c>
      <c r="K456" s="62">
        <v>3555</v>
      </c>
      <c r="L456" s="62">
        <v>3220</v>
      </c>
      <c r="M456" s="62">
        <v>2884</v>
      </c>
      <c r="N456" s="62">
        <v>2556</v>
      </c>
      <c r="O456" s="62">
        <v>8440</v>
      </c>
      <c r="P456" s="14">
        <v>33205</v>
      </c>
    </row>
    <row r="457" spans="1:16" ht="14.25" customHeight="1" x14ac:dyDescent="0.25">
      <c r="A457" s="129"/>
      <c r="B457" s="150"/>
      <c r="C457" s="151"/>
      <c r="D457" s="162"/>
      <c r="E457" s="162"/>
      <c r="F457" s="36"/>
      <c r="G457" s="11" t="s">
        <v>99</v>
      </c>
      <c r="H457" s="64">
        <v>13796</v>
      </c>
      <c r="I457" s="64">
        <v>13604</v>
      </c>
      <c r="J457" s="64">
        <v>13278</v>
      </c>
      <c r="K457" s="64">
        <v>12931</v>
      </c>
      <c r="L457" s="64">
        <v>12596</v>
      </c>
      <c r="M457" s="64">
        <v>12260</v>
      </c>
      <c r="N457" s="64">
        <v>11932</v>
      </c>
      <c r="O457" s="64">
        <v>71717</v>
      </c>
      <c r="P457" s="84">
        <v>162114</v>
      </c>
    </row>
    <row r="458" spans="1:16" ht="14.25" customHeight="1" x14ac:dyDescent="0.25">
      <c r="A458" s="127">
        <f t="shared" si="65"/>
        <v>151</v>
      </c>
      <c r="B458" s="150" t="s">
        <v>11</v>
      </c>
      <c r="C458" s="160" t="s">
        <v>736</v>
      </c>
      <c r="D458" s="161" t="s">
        <v>582</v>
      </c>
      <c r="E458" s="161" t="s">
        <v>592</v>
      </c>
      <c r="F458" s="9" t="s">
        <v>593</v>
      </c>
      <c r="G458" s="41" t="s">
        <v>5</v>
      </c>
      <c r="H458" s="61">
        <v>8080</v>
      </c>
      <c r="I458" s="61">
        <v>8080</v>
      </c>
      <c r="J458" s="61">
        <v>8080</v>
      </c>
      <c r="K458" s="61">
        <v>8080</v>
      </c>
      <c r="L458" s="61">
        <v>8080</v>
      </c>
      <c r="M458" s="61">
        <v>8080</v>
      </c>
      <c r="N458" s="61">
        <v>8080</v>
      </c>
      <c r="O458" s="61">
        <v>14123</v>
      </c>
      <c r="P458" s="10">
        <v>70683</v>
      </c>
    </row>
    <row r="459" spans="1:16" ht="14.25" customHeight="1" x14ac:dyDescent="0.25">
      <c r="A459" s="128"/>
      <c r="B459" s="150"/>
      <c r="C459" s="151"/>
      <c r="D459" s="162"/>
      <c r="E459" s="162"/>
      <c r="F459" s="13" t="s">
        <v>594</v>
      </c>
      <c r="G459" s="13" t="s">
        <v>694</v>
      </c>
      <c r="H459" s="63">
        <v>2262</v>
      </c>
      <c r="I459" s="63">
        <v>2068</v>
      </c>
      <c r="J459" s="63">
        <v>1800</v>
      </c>
      <c r="K459" s="63">
        <v>1523</v>
      </c>
      <c r="L459" s="63">
        <v>1250</v>
      </c>
      <c r="M459" s="63">
        <v>978</v>
      </c>
      <c r="N459" s="63">
        <v>709</v>
      </c>
      <c r="O459" s="63">
        <v>589</v>
      </c>
      <c r="P459" s="14">
        <v>11179</v>
      </c>
    </row>
    <row r="460" spans="1:16" ht="14.25" customHeight="1" x14ac:dyDescent="0.25">
      <c r="A460" s="129"/>
      <c r="B460" s="150"/>
      <c r="C460" s="151"/>
      <c r="D460" s="162"/>
      <c r="E460" s="162"/>
      <c r="F460" s="36"/>
      <c r="G460" s="11" t="s">
        <v>99</v>
      </c>
      <c r="H460" s="64">
        <v>10342</v>
      </c>
      <c r="I460" s="64">
        <v>10148</v>
      </c>
      <c r="J460" s="64">
        <v>9880</v>
      </c>
      <c r="K460" s="64">
        <v>9603</v>
      </c>
      <c r="L460" s="64">
        <v>9330</v>
      </c>
      <c r="M460" s="64">
        <v>9058</v>
      </c>
      <c r="N460" s="64">
        <v>8789</v>
      </c>
      <c r="O460" s="64">
        <v>14712</v>
      </c>
      <c r="P460" s="84">
        <v>81862</v>
      </c>
    </row>
    <row r="461" spans="1:16" ht="14.25" customHeight="1" x14ac:dyDescent="0.25">
      <c r="A461" s="127">
        <f t="shared" si="65"/>
        <v>152</v>
      </c>
      <c r="B461" s="150" t="s">
        <v>11</v>
      </c>
      <c r="C461" s="190" t="s">
        <v>575</v>
      </c>
      <c r="D461" s="161" t="s">
        <v>595</v>
      </c>
      <c r="E461" s="161" t="s">
        <v>583</v>
      </c>
      <c r="F461" s="9" t="s">
        <v>596</v>
      </c>
      <c r="G461" s="41" t="s">
        <v>5</v>
      </c>
      <c r="H461" s="61">
        <v>17720</v>
      </c>
      <c r="I461" s="61">
        <v>17720</v>
      </c>
      <c r="J461" s="61">
        <v>17720</v>
      </c>
      <c r="K461" s="61">
        <v>17720</v>
      </c>
      <c r="L461" s="61">
        <v>17720</v>
      </c>
      <c r="M461" s="61">
        <v>17720</v>
      </c>
      <c r="N461" s="61">
        <v>17720</v>
      </c>
      <c r="O461" s="61">
        <v>119590</v>
      </c>
      <c r="P461" s="10">
        <v>243630</v>
      </c>
    </row>
    <row r="462" spans="1:16" ht="14.25" customHeight="1" x14ac:dyDescent="0.25">
      <c r="A462" s="128"/>
      <c r="B462" s="150"/>
      <c r="C462" s="190"/>
      <c r="D462" s="162"/>
      <c r="E462" s="162"/>
      <c r="F462" s="13" t="s">
        <v>597</v>
      </c>
      <c r="G462" s="13" t="s">
        <v>694</v>
      </c>
      <c r="H462" s="63">
        <v>8354</v>
      </c>
      <c r="I462" s="63">
        <v>7990</v>
      </c>
      <c r="J462" s="63">
        <v>7374</v>
      </c>
      <c r="K462" s="63">
        <v>6719</v>
      </c>
      <c r="L462" s="63">
        <v>6085</v>
      </c>
      <c r="M462" s="63">
        <v>5451</v>
      </c>
      <c r="N462" s="63">
        <v>4831</v>
      </c>
      <c r="O462" s="63">
        <v>15951</v>
      </c>
      <c r="P462" s="14">
        <v>62755</v>
      </c>
    </row>
    <row r="463" spans="1:16" ht="14.25" customHeight="1" x14ac:dyDescent="0.25">
      <c r="A463" s="129"/>
      <c r="B463" s="150"/>
      <c r="C463" s="190"/>
      <c r="D463" s="162"/>
      <c r="E463" s="162"/>
      <c r="F463" s="36"/>
      <c r="G463" s="11" t="s">
        <v>99</v>
      </c>
      <c r="H463" s="64">
        <v>26074</v>
      </c>
      <c r="I463" s="64">
        <v>25710</v>
      </c>
      <c r="J463" s="64">
        <v>25094</v>
      </c>
      <c r="K463" s="64">
        <v>24439</v>
      </c>
      <c r="L463" s="64">
        <v>23805</v>
      </c>
      <c r="M463" s="64">
        <v>23171</v>
      </c>
      <c r="N463" s="64">
        <v>22551</v>
      </c>
      <c r="O463" s="64">
        <v>135541</v>
      </c>
      <c r="P463" s="84">
        <v>306385</v>
      </c>
    </row>
    <row r="464" spans="1:16" ht="14.25" customHeight="1" x14ac:dyDescent="0.25">
      <c r="A464" s="127">
        <f t="shared" si="65"/>
        <v>153</v>
      </c>
      <c r="B464" s="150" t="s">
        <v>11</v>
      </c>
      <c r="C464" s="160" t="s">
        <v>472</v>
      </c>
      <c r="D464" s="161" t="s">
        <v>598</v>
      </c>
      <c r="E464" s="161" t="s">
        <v>599</v>
      </c>
      <c r="F464" s="9" t="s">
        <v>600</v>
      </c>
      <c r="G464" s="41" t="s">
        <v>5</v>
      </c>
      <c r="H464" s="61">
        <v>26184</v>
      </c>
      <c r="I464" s="61">
        <v>26184</v>
      </c>
      <c r="J464" s="61">
        <v>26184</v>
      </c>
      <c r="K464" s="61">
        <v>26184</v>
      </c>
      <c r="L464" s="61">
        <v>26184</v>
      </c>
      <c r="M464" s="61">
        <v>26184</v>
      </c>
      <c r="N464" s="61">
        <v>26184</v>
      </c>
      <c r="O464" s="61">
        <v>183240</v>
      </c>
      <c r="P464" s="10">
        <v>366528</v>
      </c>
    </row>
    <row r="465" spans="1:16" ht="14.25" customHeight="1" x14ac:dyDescent="0.25">
      <c r="A465" s="128"/>
      <c r="B465" s="150"/>
      <c r="C465" s="151"/>
      <c r="D465" s="162"/>
      <c r="E465" s="162"/>
      <c r="F465" s="13" t="s">
        <v>601</v>
      </c>
      <c r="G465" s="13" t="s">
        <v>694</v>
      </c>
      <c r="H465" s="63">
        <v>13502</v>
      </c>
      <c r="I465" s="63">
        <v>12624</v>
      </c>
      <c r="J465" s="63">
        <v>11682</v>
      </c>
      <c r="K465" s="63">
        <v>10666</v>
      </c>
      <c r="L465" s="63">
        <v>9682</v>
      </c>
      <c r="M465" s="63">
        <v>8699</v>
      </c>
      <c r="N465" s="63">
        <v>7740</v>
      </c>
      <c r="O465" s="63">
        <v>26487</v>
      </c>
      <c r="P465" s="14">
        <v>101082</v>
      </c>
    </row>
    <row r="466" spans="1:16" ht="14.25" customHeight="1" x14ac:dyDescent="0.25">
      <c r="A466" s="129"/>
      <c r="B466" s="150"/>
      <c r="C466" s="151"/>
      <c r="D466" s="162"/>
      <c r="E466" s="162"/>
      <c r="F466" s="36"/>
      <c r="G466" s="11" t="s">
        <v>99</v>
      </c>
      <c r="H466" s="64">
        <v>39686</v>
      </c>
      <c r="I466" s="64">
        <v>38808</v>
      </c>
      <c r="J466" s="64">
        <v>37866</v>
      </c>
      <c r="K466" s="64">
        <v>36850</v>
      </c>
      <c r="L466" s="64">
        <v>35866</v>
      </c>
      <c r="M466" s="64">
        <v>34883</v>
      </c>
      <c r="N466" s="64">
        <v>33924</v>
      </c>
      <c r="O466" s="64">
        <v>209727</v>
      </c>
      <c r="P466" s="84">
        <v>467610</v>
      </c>
    </row>
    <row r="467" spans="1:16" ht="14.25" customHeight="1" x14ac:dyDescent="0.25">
      <c r="A467" s="127">
        <f t="shared" si="65"/>
        <v>154</v>
      </c>
      <c r="B467" s="150" t="s">
        <v>11</v>
      </c>
      <c r="C467" s="160" t="s">
        <v>693</v>
      </c>
      <c r="D467" s="161" t="s">
        <v>602</v>
      </c>
      <c r="E467" s="161" t="s">
        <v>603</v>
      </c>
      <c r="F467" s="9" t="s">
        <v>604</v>
      </c>
      <c r="G467" s="41" t="s">
        <v>5</v>
      </c>
      <c r="H467" s="61">
        <v>61068</v>
      </c>
      <c r="I467" s="61">
        <v>81424</v>
      </c>
      <c r="J467" s="61">
        <v>81424</v>
      </c>
      <c r="K467" s="61">
        <v>81424</v>
      </c>
      <c r="L467" s="61">
        <v>81424</v>
      </c>
      <c r="M467" s="61">
        <v>81424</v>
      </c>
      <c r="N467" s="61">
        <v>81424</v>
      </c>
      <c r="O467" s="74">
        <v>1791297</v>
      </c>
      <c r="P467" s="10">
        <v>2340909</v>
      </c>
    </row>
    <row r="468" spans="1:16" ht="14.25" customHeight="1" x14ac:dyDescent="0.25">
      <c r="A468" s="128"/>
      <c r="B468" s="150"/>
      <c r="C468" s="151"/>
      <c r="D468" s="162"/>
      <c r="E468" s="162"/>
      <c r="F468" s="13" t="s">
        <v>605</v>
      </c>
      <c r="G468" s="13" t="s">
        <v>694</v>
      </c>
      <c r="H468" s="67">
        <v>50485</v>
      </c>
      <c r="I468" s="46">
        <v>87828</v>
      </c>
      <c r="J468" s="46">
        <v>84673</v>
      </c>
      <c r="K468" s="46">
        <v>81519</v>
      </c>
      <c r="L468" s="63">
        <v>78365</v>
      </c>
      <c r="M468" s="63">
        <v>75210</v>
      </c>
      <c r="N468" s="63">
        <v>72056</v>
      </c>
      <c r="O468" s="62">
        <v>785111</v>
      </c>
      <c r="P468" s="66">
        <v>1315247</v>
      </c>
    </row>
    <row r="469" spans="1:16" ht="14.25" customHeight="1" x14ac:dyDescent="0.25">
      <c r="A469" s="129"/>
      <c r="B469" s="150"/>
      <c r="C469" s="151"/>
      <c r="D469" s="162"/>
      <c r="E469" s="162"/>
      <c r="F469" s="36"/>
      <c r="G469" s="11" t="s">
        <v>99</v>
      </c>
      <c r="H469" s="64">
        <v>111553</v>
      </c>
      <c r="I469" s="64">
        <v>169252</v>
      </c>
      <c r="J469" s="64">
        <v>166097</v>
      </c>
      <c r="K469" s="64">
        <v>162943</v>
      </c>
      <c r="L469" s="64">
        <v>159789</v>
      </c>
      <c r="M469" s="64">
        <v>156634</v>
      </c>
      <c r="N469" s="64">
        <v>153480</v>
      </c>
      <c r="O469" s="64">
        <v>2576408</v>
      </c>
      <c r="P469" s="84">
        <v>3656156</v>
      </c>
    </row>
    <row r="470" spans="1:16" ht="14.25" customHeight="1" x14ac:dyDescent="0.25">
      <c r="A470" s="127">
        <f t="shared" si="65"/>
        <v>155</v>
      </c>
      <c r="B470" s="150" t="s">
        <v>11</v>
      </c>
      <c r="C470" s="160" t="s">
        <v>737</v>
      </c>
      <c r="D470" s="161" t="s">
        <v>602</v>
      </c>
      <c r="E470" s="161" t="s">
        <v>603</v>
      </c>
      <c r="F470" s="9" t="s">
        <v>606</v>
      </c>
      <c r="G470" s="41" t="s">
        <v>5</v>
      </c>
      <c r="H470" s="74">
        <v>110274</v>
      </c>
      <c r="I470" s="61">
        <v>111172</v>
      </c>
      <c r="J470" s="61">
        <v>111172</v>
      </c>
      <c r="K470" s="61">
        <v>111172</v>
      </c>
      <c r="L470" s="61">
        <v>111172</v>
      </c>
      <c r="M470" s="61">
        <v>111172</v>
      </c>
      <c r="N470" s="61">
        <v>111172</v>
      </c>
      <c r="O470" s="74">
        <v>2418836</v>
      </c>
      <c r="P470" s="10">
        <v>3196142</v>
      </c>
    </row>
    <row r="471" spans="1:16" ht="14.25" customHeight="1" x14ac:dyDescent="0.25">
      <c r="A471" s="128"/>
      <c r="B471" s="150"/>
      <c r="C471" s="151"/>
      <c r="D471" s="162"/>
      <c r="E471" s="162"/>
      <c r="F471" s="13" t="s">
        <v>607</v>
      </c>
      <c r="G471" s="13" t="s">
        <v>694</v>
      </c>
      <c r="H471" s="62">
        <v>137609</v>
      </c>
      <c r="I471" s="63">
        <v>133096</v>
      </c>
      <c r="J471" s="63">
        <v>128316</v>
      </c>
      <c r="K471" s="63">
        <v>123535</v>
      </c>
      <c r="L471" s="63">
        <v>118755</v>
      </c>
      <c r="M471" s="63">
        <v>113975</v>
      </c>
      <c r="N471" s="63">
        <v>109195</v>
      </c>
      <c r="O471" s="63">
        <v>1189766</v>
      </c>
      <c r="P471" s="66">
        <v>2054247</v>
      </c>
    </row>
    <row r="472" spans="1:16" ht="14.25" customHeight="1" x14ac:dyDescent="0.25">
      <c r="A472" s="129"/>
      <c r="B472" s="150"/>
      <c r="C472" s="151"/>
      <c r="D472" s="162"/>
      <c r="E472" s="162"/>
      <c r="F472" s="36"/>
      <c r="G472" s="11" t="s">
        <v>99</v>
      </c>
      <c r="H472" s="64">
        <v>247883</v>
      </c>
      <c r="I472" s="64">
        <v>244268</v>
      </c>
      <c r="J472" s="64">
        <v>239488</v>
      </c>
      <c r="K472" s="64">
        <v>234707</v>
      </c>
      <c r="L472" s="64">
        <v>229927</v>
      </c>
      <c r="M472" s="64">
        <v>225147</v>
      </c>
      <c r="N472" s="64">
        <v>220367</v>
      </c>
      <c r="O472" s="64">
        <v>3608602</v>
      </c>
      <c r="P472" s="84">
        <v>5250389</v>
      </c>
    </row>
    <row r="473" spans="1:16" ht="14.25" customHeight="1" x14ac:dyDescent="0.25">
      <c r="A473" s="127">
        <f t="shared" si="65"/>
        <v>156</v>
      </c>
      <c r="B473" s="150" t="s">
        <v>11</v>
      </c>
      <c r="C473" s="160" t="s">
        <v>611</v>
      </c>
      <c r="D473" s="188" t="s">
        <v>615</v>
      </c>
      <c r="E473" s="188" t="s">
        <v>616</v>
      </c>
      <c r="F473" s="9" t="s">
        <v>617</v>
      </c>
      <c r="G473" s="92" t="s">
        <v>5</v>
      </c>
      <c r="H473" s="74">
        <v>3801</v>
      </c>
      <c r="I473" s="61">
        <v>15204</v>
      </c>
      <c r="J473" s="61">
        <v>15204</v>
      </c>
      <c r="K473" s="61">
        <v>15204</v>
      </c>
      <c r="L473" s="61">
        <v>15204</v>
      </c>
      <c r="M473" s="61">
        <v>15204</v>
      </c>
      <c r="N473" s="61">
        <v>15204</v>
      </c>
      <c r="O473" s="61">
        <v>113981</v>
      </c>
      <c r="P473" s="97">
        <v>209006</v>
      </c>
    </row>
    <row r="474" spans="1:16" ht="14.25" customHeight="1" x14ac:dyDescent="0.25">
      <c r="A474" s="128"/>
      <c r="B474" s="150"/>
      <c r="C474" s="151"/>
      <c r="D474" s="189"/>
      <c r="E474" s="189"/>
      <c r="F474" s="13" t="s">
        <v>618</v>
      </c>
      <c r="G474" s="13" t="s">
        <v>694</v>
      </c>
      <c r="H474" s="62">
        <v>7634</v>
      </c>
      <c r="I474" s="62">
        <v>7647</v>
      </c>
      <c r="J474" s="62">
        <v>7092</v>
      </c>
      <c r="K474" s="62">
        <v>6499</v>
      </c>
      <c r="L474" s="62">
        <v>5926</v>
      </c>
      <c r="M474" s="62">
        <v>5354</v>
      </c>
      <c r="N474" s="62">
        <v>4795</v>
      </c>
      <c r="O474" s="62">
        <v>17600</v>
      </c>
      <c r="P474" s="67">
        <v>62547</v>
      </c>
    </row>
    <row r="475" spans="1:16" ht="14.25" customHeight="1" x14ac:dyDescent="0.25">
      <c r="A475" s="129"/>
      <c r="B475" s="150"/>
      <c r="C475" s="151"/>
      <c r="D475" s="189"/>
      <c r="E475" s="189"/>
      <c r="F475" s="93"/>
      <c r="G475" s="94" t="s">
        <v>99</v>
      </c>
      <c r="H475" s="95">
        <v>11435</v>
      </c>
      <c r="I475" s="64">
        <v>22851</v>
      </c>
      <c r="J475" s="64">
        <v>22296</v>
      </c>
      <c r="K475" s="64">
        <v>21703</v>
      </c>
      <c r="L475" s="64">
        <v>21130</v>
      </c>
      <c r="M475" s="64">
        <v>20558</v>
      </c>
      <c r="N475" s="64">
        <v>19999</v>
      </c>
      <c r="O475" s="64">
        <v>131581</v>
      </c>
      <c r="P475" s="86">
        <v>271553</v>
      </c>
    </row>
    <row r="476" spans="1:16" ht="14.25" customHeight="1" x14ac:dyDescent="0.25">
      <c r="A476" s="127">
        <f t="shared" si="65"/>
        <v>157</v>
      </c>
      <c r="B476" s="150" t="s">
        <v>11</v>
      </c>
      <c r="C476" s="160" t="s">
        <v>629</v>
      </c>
      <c r="D476" s="161" t="s">
        <v>625</v>
      </c>
      <c r="E476" s="161" t="s">
        <v>626</v>
      </c>
      <c r="F476" s="9" t="s">
        <v>627</v>
      </c>
      <c r="G476" s="41" t="s">
        <v>5</v>
      </c>
      <c r="H476" s="61">
        <v>2606</v>
      </c>
      <c r="I476" s="61">
        <v>10424</v>
      </c>
      <c r="J476" s="61">
        <v>10424</v>
      </c>
      <c r="K476" s="61">
        <v>10424</v>
      </c>
      <c r="L476" s="61">
        <v>10424</v>
      </c>
      <c r="M476" s="61">
        <v>10424</v>
      </c>
      <c r="N476" s="61">
        <v>10424</v>
      </c>
      <c r="O476" s="61">
        <v>26058</v>
      </c>
      <c r="P476" s="97">
        <v>91208</v>
      </c>
    </row>
    <row r="477" spans="1:16" ht="14.25" customHeight="1" x14ac:dyDescent="0.25">
      <c r="A477" s="128"/>
      <c r="B477" s="150"/>
      <c r="C477" s="151"/>
      <c r="D477" s="162"/>
      <c r="E477" s="162"/>
      <c r="F477" s="13" t="s">
        <v>628</v>
      </c>
      <c r="G477" s="13" t="s">
        <v>694</v>
      </c>
      <c r="H477" s="63">
        <v>2842</v>
      </c>
      <c r="I477" s="62">
        <v>2860</v>
      </c>
      <c r="J477" s="62">
        <v>2523</v>
      </c>
      <c r="K477" s="62">
        <v>2174</v>
      </c>
      <c r="L477" s="62">
        <v>1831</v>
      </c>
      <c r="M477" s="62">
        <v>1489</v>
      </c>
      <c r="N477" s="62">
        <v>1150</v>
      </c>
      <c r="O477" s="62">
        <v>1377</v>
      </c>
      <c r="P477" s="67">
        <v>16246</v>
      </c>
    </row>
    <row r="478" spans="1:16" ht="14.25" customHeight="1" x14ac:dyDescent="0.25">
      <c r="A478" s="129"/>
      <c r="B478" s="150"/>
      <c r="C478" s="151"/>
      <c r="D478" s="162"/>
      <c r="E478" s="162"/>
      <c r="F478" s="93"/>
      <c r="G478" s="11" t="s">
        <v>99</v>
      </c>
      <c r="H478" s="64">
        <v>5448</v>
      </c>
      <c r="I478" s="64">
        <v>13284</v>
      </c>
      <c r="J478" s="64">
        <v>12947</v>
      </c>
      <c r="K478" s="64">
        <v>12598</v>
      </c>
      <c r="L478" s="64">
        <v>12255</v>
      </c>
      <c r="M478" s="64">
        <v>11913</v>
      </c>
      <c r="N478" s="64">
        <v>11574</v>
      </c>
      <c r="O478" s="64">
        <v>27435</v>
      </c>
      <c r="P478" s="87">
        <v>107454</v>
      </c>
    </row>
    <row r="479" spans="1:16" ht="14.25" customHeight="1" x14ac:dyDescent="0.25">
      <c r="A479" s="127">
        <f t="shared" si="65"/>
        <v>158</v>
      </c>
      <c r="B479" s="150" t="s">
        <v>11</v>
      </c>
      <c r="C479" s="160" t="s">
        <v>613</v>
      </c>
      <c r="D479" s="161" t="s">
        <v>625</v>
      </c>
      <c r="E479" s="161" t="s">
        <v>630</v>
      </c>
      <c r="F479" s="9" t="s">
        <v>631</v>
      </c>
      <c r="G479" s="41" t="s">
        <v>5</v>
      </c>
      <c r="H479" s="61">
        <v>18736</v>
      </c>
      <c r="I479" s="61">
        <v>74944</v>
      </c>
      <c r="J479" s="61">
        <v>74944</v>
      </c>
      <c r="K479" s="61">
        <v>74944</v>
      </c>
      <c r="L479" s="61">
        <v>74944</v>
      </c>
      <c r="M479" s="61">
        <v>74944</v>
      </c>
      <c r="N479" s="61">
        <v>74944</v>
      </c>
      <c r="O479" s="61">
        <v>562042</v>
      </c>
      <c r="P479" s="65">
        <v>1030442</v>
      </c>
    </row>
    <row r="480" spans="1:16" ht="14.25" customHeight="1" x14ac:dyDescent="0.25">
      <c r="A480" s="128"/>
      <c r="B480" s="150"/>
      <c r="C480" s="151"/>
      <c r="D480" s="162"/>
      <c r="E480" s="162"/>
      <c r="F480" s="40" t="s">
        <v>632</v>
      </c>
      <c r="G480" s="13" t="s">
        <v>694</v>
      </c>
      <c r="H480" s="63">
        <v>28936</v>
      </c>
      <c r="I480" s="62">
        <v>32937</v>
      </c>
      <c r="J480" s="62">
        <v>30318</v>
      </c>
      <c r="K480" s="62">
        <v>29700</v>
      </c>
      <c r="L480" s="62">
        <v>27081</v>
      </c>
      <c r="M480" s="62">
        <v>24463</v>
      </c>
      <c r="N480" s="62">
        <v>21844</v>
      </c>
      <c r="O480" s="62">
        <v>80516</v>
      </c>
      <c r="P480" s="66">
        <v>275795</v>
      </c>
    </row>
    <row r="481" spans="1:16" ht="14.25" customHeight="1" x14ac:dyDescent="0.25">
      <c r="A481" s="129"/>
      <c r="B481" s="150"/>
      <c r="C481" s="151"/>
      <c r="D481" s="162"/>
      <c r="E481" s="162"/>
      <c r="F481" s="36"/>
      <c r="G481" s="11" t="s">
        <v>99</v>
      </c>
      <c r="H481" s="64">
        <v>47672</v>
      </c>
      <c r="I481" s="64">
        <v>107881</v>
      </c>
      <c r="J481" s="64">
        <v>105262</v>
      </c>
      <c r="K481" s="64">
        <v>104644</v>
      </c>
      <c r="L481" s="64">
        <v>102025</v>
      </c>
      <c r="M481" s="64">
        <v>99407</v>
      </c>
      <c r="N481" s="64">
        <v>96788</v>
      </c>
      <c r="O481" s="64">
        <v>642558</v>
      </c>
      <c r="P481" s="84">
        <v>1306237</v>
      </c>
    </row>
    <row r="482" spans="1:16" ht="14.25" customHeight="1" x14ac:dyDescent="0.25">
      <c r="A482" s="127">
        <f t="shared" si="65"/>
        <v>159</v>
      </c>
      <c r="B482" s="150" t="s">
        <v>11</v>
      </c>
      <c r="C482" s="160" t="s">
        <v>610</v>
      </c>
      <c r="D482" s="161" t="s">
        <v>625</v>
      </c>
      <c r="E482" s="161" t="s">
        <v>633</v>
      </c>
      <c r="F482" s="9" t="s">
        <v>634</v>
      </c>
      <c r="G482" s="41" t="s">
        <v>5</v>
      </c>
      <c r="H482" s="61">
        <v>9213</v>
      </c>
      <c r="I482" s="61">
        <v>12284</v>
      </c>
      <c r="J482" s="61">
        <v>12284</v>
      </c>
      <c r="K482" s="61">
        <v>12284</v>
      </c>
      <c r="L482" s="61">
        <v>12284</v>
      </c>
      <c r="M482" s="61">
        <v>12284</v>
      </c>
      <c r="N482" s="61">
        <v>6141</v>
      </c>
      <c r="O482" s="61">
        <v>0</v>
      </c>
      <c r="P482" s="65">
        <v>76774</v>
      </c>
    </row>
    <row r="483" spans="1:16" ht="14.25" customHeight="1" x14ac:dyDescent="0.25">
      <c r="A483" s="128"/>
      <c r="B483" s="150"/>
      <c r="C483" s="151"/>
      <c r="D483" s="162"/>
      <c r="E483" s="162"/>
      <c r="F483" s="13" t="s">
        <v>635</v>
      </c>
      <c r="G483" s="13" t="s">
        <v>694</v>
      </c>
      <c r="H483" s="62">
        <v>1947</v>
      </c>
      <c r="I483" s="62">
        <v>2076</v>
      </c>
      <c r="J483" s="62">
        <v>1691</v>
      </c>
      <c r="K483" s="62">
        <v>1298</v>
      </c>
      <c r="L483" s="62">
        <v>910</v>
      </c>
      <c r="M483" s="62">
        <v>522</v>
      </c>
      <c r="N483" s="62">
        <v>130</v>
      </c>
      <c r="O483" s="62">
        <v>0</v>
      </c>
      <c r="P483" s="66">
        <v>8574</v>
      </c>
    </row>
    <row r="484" spans="1:16" ht="14.25" customHeight="1" x14ac:dyDescent="0.25">
      <c r="A484" s="129"/>
      <c r="B484" s="150"/>
      <c r="C484" s="151"/>
      <c r="D484" s="162"/>
      <c r="E484" s="162"/>
      <c r="F484" s="36"/>
      <c r="G484" s="11" t="s">
        <v>99</v>
      </c>
      <c r="H484" s="64">
        <v>11160</v>
      </c>
      <c r="I484" s="64">
        <v>14360</v>
      </c>
      <c r="J484" s="64">
        <v>13975</v>
      </c>
      <c r="K484" s="64">
        <v>13582</v>
      </c>
      <c r="L484" s="64">
        <v>13194</v>
      </c>
      <c r="M484" s="64">
        <v>12806</v>
      </c>
      <c r="N484" s="64">
        <v>6271</v>
      </c>
      <c r="O484" s="64">
        <v>0</v>
      </c>
      <c r="P484" s="84">
        <v>85348</v>
      </c>
    </row>
    <row r="485" spans="1:16" ht="14.25" customHeight="1" x14ac:dyDescent="0.25">
      <c r="A485" s="127">
        <f t="shared" si="65"/>
        <v>160</v>
      </c>
      <c r="B485" s="150" t="s">
        <v>11</v>
      </c>
      <c r="C485" s="160" t="s">
        <v>728</v>
      </c>
      <c r="D485" s="161" t="s">
        <v>625</v>
      </c>
      <c r="E485" s="161" t="s">
        <v>630</v>
      </c>
      <c r="F485" s="9" t="s">
        <v>636</v>
      </c>
      <c r="G485" s="41" t="s">
        <v>5</v>
      </c>
      <c r="H485" s="61">
        <v>2458</v>
      </c>
      <c r="I485" s="61">
        <v>9832</v>
      </c>
      <c r="J485" s="61">
        <v>9832</v>
      </c>
      <c r="K485" s="61">
        <v>9832</v>
      </c>
      <c r="L485" s="61">
        <v>9832</v>
      </c>
      <c r="M485" s="61">
        <v>9832</v>
      </c>
      <c r="N485" s="61">
        <v>9832</v>
      </c>
      <c r="O485" s="61">
        <v>73692</v>
      </c>
      <c r="P485" s="10">
        <v>135142</v>
      </c>
    </row>
    <row r="486" spans="1:16" ht="14.25" customHeight="1" x14ac:dyDescent="0.25">
      <c r="A486" s="128"/>
      <c r="B486" s="150"/>
      <c r="C486" s="151"/>
      <c r="D486" s="162"/>
      <c r="E486" s="162"/>
      <c r="F486" s="13" t="s">
        <v>637</v>
      </c>
      <c r="G486" s="13" t="s">
        <v>694</v>
      </c>
      <c r="H486" s="62">
        <v>4175</v>
      </c>
      <c r="I486" s="62">
        <v>4778</v>
      </c>
      <c r="J486" s="62">
        <v>4431</v>
      </c>
      <c r="K486" s="62">
        <v>4061</v>
      </c>
      <c r="L486" s="62">
        <v>3702</v>
      </c>
      <c r="M486" s="62">
        <v>3345</v>
      </c>
      <c r="N486" s="62">
        <v>2996</v>
      </c>
      <c r="O486" s="62">
        <v>11002</v>
      </c>
      <c r="P486" s="14">
        <v>38490</v>
      </c>
    </row>
    <row r="487" spans="1:16" ht="14.25" customHeight="1" x14ac:dyDescent="0.25">
      <c r="A487" s="129"/>
      <c r="B487" s="150"/>
      <c r="C487" s="151"/>
      <c r="D487" s="162"/>
      <c r="E487" s="162"/>
      <c r="F487" s="36"/>
      <c r="G487" s="11" t="s">
        <v>99</v>
      </c>
      <c r="H487" s="64">
        <v>6633</v>
      </c>
      <c r="I487" s="64">
        <v>14610</v>
      </c>
      <c r="J487" s="64">
        <v>14263</v>
      </c>
      <c r="K487" s="64">
        <v>13893</v>
      </c>
      <c r="L487" s="64">
        <v>13534</v>
      </c>
      <c r="M487" s="64">
        <v>13177</v>
      </c>
      <c r="N487" s="64">
        <v>12828</v>
      </c>
      <c r="O487" s="64">
        <v>84694</v>
      </c>
      <c r="P487" s="84">
        <v>173632</v>
      </c>
    </row>
    <row r="488" spans="1:16" ht="14.25" customHeight="1" x14ac:dyDescent="0.25">
      <c r="A488" s="127">
        <f t="shared" si="65"/>
        <v>161</v>
      </c>
      <c r="B488" s="150" t="s">
        <v>11</v>
      </c>
      <c r="C488" s="160" t="s">
        <v>638</v>
      </c>
      <c r="D488" s="161" t="s">
        <v>639</v>
      </c>
      <c r="E488" s="161" t="s">
        <v>640</v>
      </c>
      <c r="F488" s="9" t="s">
        <v>641</v>
      </c>
      <c r="G488" s="41" t="s">
        <v>5</v>
      </c>
      <c r="H488" s="61">
        <v>0</v>
      </c>
      <c r="I488" s="61">
        <v>9532</v>
      </c>
      <c r="J488" s="61">
        <v>9532</v>
      </c>
      <c r="K488" s="61">
        <v>9532</v>
      </c>
      <c r="L488" s="61">
        <v>9532</v>
      </c>
      <c r="M488" s="61">
        <v>9532</v>
      </c>
      <c r="N488" s="61">
        <v>9532</v>
      </c>
      <c r="O488" s="61">
        <v>23804</v>
      </c>
      <c r="P488" s="85">
        <v>80996</v>
      </c>
    </row>
    <row r="489" spans="1:16" ht="14.25" customHeight="1" x14ac:dyDescent="0.25">
      <c r="A489" s="128"/>
      <c r="B489" s="150"/>
      <c r="C489" s="151"/>
      <c r="D489" s="162"/>
      <c r="E489" s="162"/>
      <c r="F489" s="13" t="s">
        <v>642</v>
      </c>
      <c r="G489" s="13" t="s">
        <v>694</v>
      </c>
      <c r="H489" s="62">
        <v>2530</v>
      </c>
      <c r="I489" s="62">
        <v>2557</v>
      </c>
      <c r="J489" s="62">
        <v>2271</v>
      </c>
      <c r="K489" s="62">
        <v>1956</v>
      </c>
      <c r="L489" s="62">
        <v>1648</v>
      </c>
      <c r="M489" s="62">
        <v>1340</v>
      </c>
      <c r="N489" s="62">
        <v>1035</v>
      </c>
      <c r="O489" s="62">
        <v>1244</v>
      </c>
      <c r="P489" s="46">
        <v>14581</v>
      </c>
    </row>
    <row r="490" spans="1:16" ht="14.25" customHeight="1" x14ac:dyDescent="0.25">
      <c r="A490" s="129"/>
      <c r="B490" s="150"/>
      <c r="C490" s="151"/>
      <c r="D490" s="162"/>
      <c r="E490" s="162"/>
      <c r="F490" s="36"/>
      <c r="G490" s="11" t="s">
        <v>99</v>
      </c>
      <c r="H490" s="64">
        <v>2530</v>
      </c>
      <c r="I490" s="64">
        <v>12089</v>
      </c>
      <c r="J490" s="64">
        <v>11803</v>
      </c>
      <c r="K490" s="64">
        <v>11488</v>
      </c>
      <c r="L490" s="64">
        <v>11180</v>
      </c>
      <c r="M490" s="64">
        <v>10872</v>
      </c>
      <c r="N490" s="64">
        <v>10567</v>
      </c>
      <c r="O490" s="64">
        <v>25048</v>
      </c>
      <c r="P490" s="86">
        <v>95577</v>
      </c>
    </row>
    <row r="491" spans="1:16" ht="14.25" customHeight="1" x14ac:dyDescent="0.25">
      <c r="A491" s="127">
        <f t="shared" si="65"/>
        <v>162</v>
      </c>
      <c r="B491" s="150" t="s">
        <v>11</v>
      </c>
      <c r="C491" s="160" t="s">
        <v>614</v>
      </c>
      <c r="D491" s="161" t="s">
        <v>639</v>
      </c>
      <c r="E491" s="161" t="s">
        <v>643</v>
      </c>
      <c r="F491" s="9" t="s">
        <v>644</v>
      </c>
      <c r="G491" s="41" t="s">
        <v>5</v>
      </c>
      <c r="H491" s="61">
        <v>0</v>
      </c>
      <c r="I491" s="61">
        <v>10792</v>
      </c>
      <c r="J491" s="61">
        <v>10792</v>
      </c>
      <c r="K491" s="61">
        <v>10792</v>
      </c>
      <c r="L491" s="61">
        <v>10792</v>
      </c>
      <c r="M491" s="61">
        <v>10792</v>
      </c>
      <c r="N491" s="61">
        <v>10792</v>
      </c>
      <c r="O491" s="61">
        <v>134900</v>
      </c>
      <c r="P491" s="97">
        <v>199652</v>
      </c>
    </row>
    <row r="492" spans="1:16" ht="14.25" customHeight="1" x14ac:dyDescent="0.25">
      <c r="A492" s="128"/>
      <c r="B492" s="150"/>
      <c r="C492" s="151"/>
      <c r="D492" s="162"/>
      <c r="E492" s="162"/>
      <c r="F492" s="13" t="s">
        <v>645</v>
      </c>
      <c r="G492" s="13" t="s">
        <v>694</v>
      </c>
      <c r="H492" s="62">
        <v>6630</v>
      </c>
      <c r="I492" s="62">
        <v>7191</v>
      </c>
      <c r="J492" s="62">
        <v>6837</v>
      </c>
      <c r="K492" s="62">
        <v>6425</v>
      </c>
      <c r="L492" s="62">
        <v>6032</v>
      </c>
      <c r="M492" s="62">
        <v>5639</v>
      </c>
      <c r="N492" s="62">
        <v>5261</v>
      </c>
      <c r="O492" s="62">
        <v>32445</v>
      </c>
      <c r="P492" s="67">
        <v>76460</v>
      </c>
    </row>
    <row r="493" spans="1:16" ht="14.25" customHeight="1" x14ac:dyDescent="0.25">
      <c r="A493" s="129"/>
      <c r="B493" s="150"/>
      <c r="C493" s="151"/>
      <c r="D493" s="162"/>
      <c r="E493" s="162"/>
      <c r="F493" s="36"/>
      <c r="G493" s="11" t="s">
        <v>99</v>
      </c>
      <c r="H493" s="64">
        <v>6630</v>
      </c>
      <c r="I493" s="64">
        <v>17983</v>
      </c>
      <c r="J493" s="64">
        <v>17629</v>
      </c>
      <c r="K493" s="64">
        <v>17217</v>
      </c>
      <c r="L493" s="64">
        <v>16824</v>
      </c>
      <c r="M493" s="64">
        <v>16431</v>
      </c>
      <c r="N493" s="64">
        <v>16053</v>
      </c>
      <c r="O493" s="64">
        <v>167345</v>
      </c>
      <c r="P493" s="86">
        <v>276112</v>
      </c>
    </row>
    <row r="494" spans="1:16" ht="14.25" customHeight="1" x14ac:dyDescent="0.25">
      <c r="A494" s="127">
        <f t="shared" si="65"/>
        <v>163</v>
      </c>
      <c r="B494" s="150" t="s">
        <v>11</v>
      </c>
      <c r="C494" s="167" t="s">
        <v>646</v>
      </c>
      <c r="D494" s="161" t="s">
        <v>639</v>
      </c>
      <c r="E494" s="161" t="s">
        <v>643</v>
      </c>
      <c r="F494" s="9" t="s">
        <v>647</v>
      </c>
      <c r="G494" s="41" t="s">
        <v>5</v>
      </c>
      <c r="H494" s="61">
        <v>0</v>
      </c>
      <c r="I494" s="61">
        <v>7728</v>
      </c>
      <c r="J494" s="61">
        <v>7728</v>
      </c>
      <c r="K494" s="61">
        <v>7728</v>
      </c>
      <c r="L494" s="61">
        <v>7728</v>
      </c>
      <c r="M494" s="61">
        <v>7728</v>
      </c>
      <c r="N494" s="61">
        <v>7728</v>
      </c>
      <c r="O494" s="61">
        <v>96559</v>
      </c>
      <c r="P494" s="97">
        <v>142927</v>
      </c>
    </row>
    <row r="495" spans="1:16" ht="14.25" customHeight="1" x14ac:dyDescent="0.25">
      <c r="A495" s="128"/>
      <c r="B495" s="150"/>
      <c r="C495" s="168"/>
      <c r="D495" s="162"/>
      <c r="E495" s="162"/>
      <c r="F495" s="13" t="s">
        <v>648</v>
      </c>
      <c r="G495" s="13" t="s">
        <v>694</v>
      </c>
      <c r="H495" s="62">
        <v>4633</v>
      </c>
      <c r="I495" s="62">
        <v>5147</v>
      </c>
      <c r="J495" s="62">
        <v>4894</v>
      </c>
      <c r="K495" s="62">
        <v>4599</v>
      </c>
      <c r="L495" s="62">
        <v>4318</v>
      </c>
      <c r="M495" s="62">
        <v>4036</v>
      </c>
      <c r="N495" s="62">
        <v>3766</v>
      </c>
      <c r="O495" s="62">
        <v>23215</v>
      </c>
      <c r="P495" s="67">
        <v>54608</v>
      </c>
    </row>
    <row r="496" spans="1:16" ht="14.25" customHeight="1" x14ac:dyDescent="0.25">
      <c r="A496" s="129"/>
      <c r="B496" s="150"/>
      <c r="C496" s="168"/>
      <c r="D496" s="162"/>
      <c r="E496" s="162"/>
      <c r="F496" s="36"/>
      <c r="G496" s="11" t="s">
        <v>99</v>
      </c>
      <c r="H496" s="64">
        <v>4633</v>
      </c>
      <c r="I496" s="64">
        <v>12875</v>
      </c>
      <c r="J496" s="64">
        <v>12622</v>
      </c>
      <c r="K496" s="64">
        <v>12327</v>
      </c>
      <c r="L496" s="64">
        <v>12046</v>
      </c>
      <c r="M496" s="64">
        <v>11764</v>
      </c>
      <c r="N496" s="64">
        <v>11494</v>
      </c>
      <c r="O496" s="64">
        <v>119774</v>
      </c>
      <c r="P496" s="86">
        <v>197535</v>
      </c>
    </row>
    <row r="497" spans="1:16" ht="14.25" customHeight="1" x14ac:dyDescent="0.25">
      <c r="A497" s="127">
        <f t="shared" si="65"/>
        <v>164</v>
      </c>
      <c r="B497" s="150" t="s">
        <v>11</v>
      </c>
      <c r="C497" s="160" t="s">
        <v>621</v>
      </c>
      <c r="D497" s="161" t="s">
        <v>649</v>
      </c>
      <c r="E497" s="161" t="s">
        <v>228</v>
      </c>
      <c r="F497" s="9" t="s">
        <v>650</v>
      </c>
      <c r="G497" s="41" t="s">
        <v>5</v>
      </c>
      <c r="H497" s="61">
        <v>0</v>
      </c>
      <c r="I497" s="61">
        <v>5692</v>
      </c>
      <c r="J497" s="61">
        <v>5692</v>
      </c>
      <c r="K497" s="61">
        <v>5692</v>
      </c>
      <c r="L497" s="61">
        <v>5692</v>
      </c>
      <c r="M497" s="61">
        <v>5692</v>
      </c>
      <c r="N497" s="61">
        <v>5692</v>
      </c>
      <c r="O497" s="61">
        <v>15649</v>
      </c>
      <c r="P497" s="85">
        <v>49801</v>
      </c>
    </row>
    <row r="498" spans="1:16" ht="14.25" customHeight="1" x14ac:dyDescent="0.25">
      <c r="A498" s="128"/>
      <c r="B498" s="150"/>
      <c r="C498" s="151"/>
      <c r="D498" s="162"/>
      <c r="E498" s="162"/>
      <c r="F498" s="13" t="s">
        <v>651</v>
      </c>
      <c r="G498" s="13" t="s">
        <v>694</v>
      </c>
      <c r="H498" s="62">
        <v>1398</v>
      </c>
      <c r="I498" s="62">
        <v>1494</v>
      </c>
      <c r="J498" s="62">
        <v>1332</v>
      </c>
      <c r="K498" s="62">
        <v>1153</v>
      </c>
      <c r="L498" s="62">
        <v>978</v>
      </c>
      <c r="M498" s="62">
        <v>803</v>
      </c>
      <c r="N498" s="62">
        <v>631</v>
      </c>
      <c r="O498" s="62">
        <v>828</v>
      </c>
      <c r="P498" s="46">
        <v>8617</v>
      </c>
    </row>
    <row r="499" spans="1:16" ht="14.25" customHeight="1" x14ac:dyDescent="0.25">
      <c r="A499" s="129"/>
      <c r="B499" s="150"/>
      <c r="C499" s="151"/>
      <c r="D499" s="162"/>
      <c r="E499" s="162"/>
      <c r="F499" s="36"/>
      <c r="G499" s="11" t="s">
        <v>99</v>
      </c>
      <c r="H499" s="64">
        <v>1398</v>
      </c>
      <c r="I499" s="64">
        <v>7186</v>
      </c>
      <c r="J499" s="64">
        <v>7024</v>
      </c>
      <c r="K499" s="64">
        <v>6845</v>
      </c>
      <c r="L499" s="64">
        <v>6670</v>
      </c>
      <c r="M499" s="64">
        <v>6495</v>
      </c>
      <c r="N499" s="64">
        <v>6323</v>
      </c>
      <c r="O499" s="64">
        <v>16477</v>
      </c>
      <c r="P499" s="84">
        <v>58418</v>
      </c>
    </row>
    <row r="500" spans="1:16" ht="14.25" customHeight="1" x14ac:dyDescent="0.25">
      <c r="A500" s="127">
        <f t="shared" si="65"/>
        <v>165</v>
      </c>
      <c r="B500" s="150" t="s">
        <v>11</v>
      </c>
      <c r="C500" s="160" t="s">
        <v>620</v>
      </c>
      <c r="D500" s="161" t="s">
        <v>649</v>
      </c>
      <c r="E500" s="161" t="s">
        <v>228</v>
      </c>
      <c r="F500" s="9" t="s">
        <v>652</v>
      </c>
      <c r="G500" s="41" t="s">
        <v>5</v>
      </c>
      <c r="H500" s="61">
        <v>0</v>
      </c>
      <c r="I500" s="61">
        <v>6588</v>
      </c>
      <c r="J500" s="61">
        <v>6588</v>
      </c>
      <c r="K500" s="61">
        <v>6588</v>
      </c>
      <c r="L500" s="61">
        <v>6588</v>
      </c>
      <c r="M500" s="61">
        <v>6588</v>
      </c>
      <c r="N500" s="61">
        <v>6588</v>
      </c>
      <c r="O500" s="61">
        <v>18085</v>
      </c>
      <c r="P500" s="85">
        <v>57613</v>
      </c>
    </row>
    <row r="501" spans="1:16" ht="14.25" customHeight="1" x14ac:dyDescent="0.25">
      <c r="A501" s="128"/>
      <c r="B501" s="150"/>
      <c r="C501" s="151"/>
      <c r="D501" s="162"/>
      <c r="E501" s="162"/>
      <c r="F501" s="13" t="s">
        <v>653</v>
      </c>
      <c r="G501" s="13" t="s">
        <v>694</v>
      </c>
      <c r="H501" s="62">
        <v>1672</v>
      </c>
      <c r="I501" s="62">
        <v>1728</v>
      </c>
      <c r="J501" s="62">
        <v>1541</v>
      </c>
      <c r="K501" s="62">
        <v>1334</v>
      </c>
      <c r="L501" s="62">
        <v>1131</v>
      </c>
      <c r="M501" s="62">
        <v>929</v>
      </c>
      <c r="N501" s="62">
        <v>729</v>
      </c>
      <c r="O501" s="62">
        <v>956</v>
      </c>
      <c r="P501" s="46">
        <v>10020</v>
      </c>
    </row>
    <row r="502" spans="1:16" ht="14.25" customHeight="1" x14ac:dyDescent="0.25">
      <c r="A502" s="129"/>
      <c r="B502" s="150"/>
      <c r="C502" s="151"/>
      <c r="D502" s="162"/>
      <c r="E502" s="162"/>
      <c r="F502" s="36"/>
      <c r="G502" s="11" t="s">
        <v>99</v>
      </c>
      <c r="H502" s="64">
        <v>1672</v>
      </c>
      <c r="I502" s="64">
        <v>8316</v>
      </c>
      <c r="J502" s="64">
        <v>8129</v>
      </c>
      <c r="K502" s="64">
        <v>7922</v>
      </c>
      <c r="L502" s="64">
        <v>7719</v>
      </c>
      <c r="M502" s="64">
        <v>7517</v>
      </c>
      <c r="N502" s="64">
        <v>7317</v>
      </c>
      <c r="O502" s="64">
        <v>19041</v>
      </c>
      <c r="P502" s="86">
        <v>67633</v>
      </c>
    </row>
    <row r="503" spans="1:16" ht="14.25" customHeight="1" x14ac:dyDescent="0.25">
      <c r="A503" s="127">
        <f t="shared" si="65"/>
        <v>166</v>
      </c>
      <c r="B503" s="150" t="s">
        <v>11</v>
      </c>
      <c r="C503" s="160" t="s">
        <v>619</v>
      </c>
      <c r="D503" s="161" t="s">
        <v>649</v>
      </c>
      <c r="E503" s="161" t="s">
        <v>228</v>
      </c>
      <c r="F503" s="9" t="s">
        <v>654</v>
      </c>
      <c r="G503" s="41" t="s">
        <v>5</v>
      </c>
      <c r="H503" s="61">
        <v>0</v>
      </c>
      <c r="I503" s="61">
        <v>6340</v>
      </c>
      <c r="J503" s="61">
        <v>6340</v>
      </c>
      <c r="K503" s="61">
        <v>6340</v>
      </c>
      <c r="L503" s="61">
        <v>6340</v>
      </c>
      <c r="M503" s="61">
        <v>6340</v>
      </c>
      <c r="N503" s="61">
        <v>6340</v>
      </c>
      <c r="O503" s="61">
        <v>17404</v>
      </c>
      <c r="P503" s="10">
        <v>55444</v>
      </c>
    </row>
    <row r="504" spans="1:16" ht="14.25" customHeight="1" x14ac:dyDescent="0.25">
      <c r="A504" s="128"/>
      <c r="B504" s="150"/>
      <c r="C504" s="151"/>
      <c r="D504" s="162"/>
      <c r="E504" s="162"/>
      <c r="F504" s="13" t="s">
        <v>655</v>
      </c>
      <c r="G504" s="13" t="s">
        <v>694</v>
      </c>
      <c r="H504" s="62">
        <v>1609</v>
      </c>
      <c r="I504" s="62">
        <v>1663</v>
      </c>
      <c r="J504" s="62">
        <v>1482</v>
      </c>
      <c r="K504" s="62">
        <v>1283</v>
      </c>
      <c r="L504" s="62">
        <v>1089</v>
      </c>
      <c r="M504" s="62">
        <v>894</v>
      </c>
      <c r="N504" s="62">
        <v>702</v>
      </c>
      <c r="O504" s="62">
        <v>920</v>
      </c>
      <c r="P504" s="14">
        <v>9642</v>
      </c>
    </row>
    <row r="505" spans="1:16" ht="14.25" customHeight="1" x14ac:dyDescent="0.25">
      <c r="A505" s="129"/>
      <c r="B505" s="150"/>
      <c r="C505" s="151"/>
      <c r="D505" s="162"/>
      <c r="E505" s="162"/>
      <c r="F505" s="36"/>
      <c r="G505" s="11" t="s">
        <v>99</v>
      </c>
      <c r="H505" s="64">
        <v>1609</v>
      </c>
      <c r="I505" s="64">
        <v>8003</v>
      </c>
      <c r="J505" s="64">
        <v>7822</v>
      </c>
      <c r="K505" s="64">
        <v>7623</v>
      </c>
      <c r="L505" s="64">
        <v>7429</v>
      </c>
      <c r="M505" s="64">
        <v>7234</v>
      </c>
      <c r="N505" s="64">
        <v>7042</v>
      </c>
      <c r="O505" s="64">
        <v>18324</v>
      </c>
      <c r="P505" s="84">
        <v>65086</v>
      </c>
    </row>
    <row r="506" spans="1:16" ht="14.25" customHeight="1" x14ac:dyDescent="0.25">
      <c r="A506" s="127">
        <f t="shared" si="65"/>
        <v>167</v>
      </c>
      <c r="B506" s="150" t="s">
        <v>11</v>
      </c>
      <c r="C506" s="160" t="s">
        <v>656</v>
      </c>
      <c r="D506" s="161" t="s">
        <v>649</v>
      </c>
      <c r="E506" s="161" t="s">
        <v>657</v>
      </c>
      <c r="F506" s="9" t="s">
        <v>658</v>
      </c>
      <c r="G506" s="41" t="s">
        <v>5</v>
      </c>
      <c r="H506" s="61">
        <v>0</v>
      </c>
      <c r="I506" s="61">
        <v>8008</v>
      </c>
      <c r="J506" s="61">
        <v>8008</v>
      </c>
      <c r="K506" s="61">
        <v>8008</v>
      </c>
      <c r="L506" s="61">
        <v>8008</v>
      </c>
      <c r="M506" s="61">
        <v>8008</v>
      </c>
      <c r="N506" s="61">
        <v>8008</v>
      </c>
      <c r="O506" s="61">
        <v>62009</v>
      </c>
      <c r="P506" s="65">
        <v>110057</v>
      </c>
    </row>
    <row r="507" spans="1:16" ht="14.25" customHeight="1" x14ac:dyDescent="0.25">
      <c r="A507" s="128"/>
      <c r="B507" s="150"/>
      <c r="C507" s="151"/>
      <c r="D507" s="162"/>
      <c r="E507" s="162"/>
      <c r="F507" s="13" t="s">
        <v>659</v>
      </c>
      <c r="G507" s="13" t="s">
        <v>694</v>
      </c>
      <c r="H507" s="62">
        <v>3038</v>
      </c>
      <c r="I507" s="62">
        <v>3512</v>
      </c>
      <c r="J507" s="62">
        <v>3276</v>
      </c>
      <c r="K507" s="62">
        <v>3008</v>
      </c>
      <c r="L507" s="62">
        <v>2748</v>
      </c>
      <c r="M507" s="62">
        <v>2489</v>
      </c>
      <c r="N507" s="62">
        <v>2236</v>
      </c>
      <c r="O507" s="62">
        <v>8481</v>
      </c>
      <c r="P507" s="66">
        <v>28788</v>
      </c>
    </row>
    <row r="508" spans="1:16" ht="14.25" customHeight="1" x14ac:dyDescent="0.25">
      <c r="A508" s="129"/>
      <c r="B508" s="150"/>
      <c r="C508" s="151"/>
      <c r="D508" s="162"/>
      <c r="E508" s="162"/>
      <c r="F508" s="36"/>
      <c r="G508" s="11" t="s">
        <v>99</v>
      </c>
      <c r="H508" s="64">
        <v>3038</v>
      </c>
      <c r="I508" s="64">
        <v>11520</v>
      </c>
      <c r="J508" s="64">
        <v>11284</v>
      </c>
      <c r="K508" s="64">
        <v>11016</v>
      </c>
      <c r="L508" s="64">
        <v>10756</v>
      </c>
      <c r="M508" s="64">
        <v>10497</v>
      </c>
      <c r="N508" s="64">
        <v>10244</v>
      </c>
      <c r="O508" s="64">
        <v>70490</v>
      </c>
      <c r="P508" s="96">
        <v>138845</v>
      </c>
    </row>
    <row r="509" spans="1:16" ht="14.25" customHeight="1" x14ac:dyDescent="0.25">
      <c r="A509" s="127">
        <f t="shared" si="65"/>
        <v>168</v>
      </c>
      <c r="B509" s="150" t="s">
        <v>11</v>
      </c>
      <c r="C509" s="160" t="s">
        <v>660</v>
      </c>
      <c r="D509" s="161" t="s">
        <v>649</v>
      </c>
      <c r="E509" s="161" t="s">
        <v>657</v>
      </c>
      <c r="F509" s="9" t="s">
        <v>661</v>
      </c>
      <c r="G509" s="41" t="s">
        <v>5</v>
      </c>
      <c r="H509" s="61">
        <v>0</v>
      </c>
      <c r="I509" s="61">
        <v>21516</v>
      </c>
      <c r="J509" s="61">
        <v>21516</v>
      </c>
      <c r="K509" s="61">
        <v>21516</v>
      </c>
      <c r="L509" s="61">
        <v>21516</v>
      </c>
      <c r="M509" s="61">
        <v>21516</v>
      </c>
      <c r="N509" s="61">
        <v>21516</v>
      </c>
      <c r="O509" s="61">
        <v>166729</v>
      </c>
      <c r="P509" s="65">
        <v>295825</v>
      </c>
    </row>
    <row r="510" spans="1:16" ht="14.25" customHeight="1" x14ac:dyDescent="0.25">
      <c r="A510" s="128"/>
      <c r="B510" s="150"/>
      <c r="C510" s="151"/>
      <c r="D510" s="162"/>
      <c r="E510" s="162"/>
      <c r="F510" s="13" t="s">
        <v>662</v>
      </c>
      <c r="G510" s="13" t="s">
        <v>694</v>
      </c>
      <c r="H510" s="62">
        <v>8575</v>
      </c>
      <c r="I510" s="62">
        <v>8830</v>
      </c>
      <c r="J510" s="62">
        <v>8213</v>
      </c>
      <c r="K510" s="62">
        <v>7561</v>
      </c>
      <c r="L510" s="62">
        <v>6909</v>
      </c>
      <c r="M510" s="62">
        <v>6256</v>
      </c>
      <c r="N510" s="62">
        <v>5604</v>
      </c>
      <c r="O510" s="62">
        <v>21333</v>
      </c>
      <c r="P510" s="66">
        <v>73281</v>
      </c>
    </row>
    <row r="511" spans="1:16" ht="14.25" customHeight="1" x14ac:dyDescent="0.25">
      <c r="A511" s="129"/>
      <c r="B511" s="150"/>
      <c r="C511" s="151"/>
      <c r="D511" s="162"/>
      <c r="E511" s="162"/>
      <c r="F511" s="36"/>
      <c r="G511" s="11" t="s">
        <v>99</v>
      </c>
      <c r="H511" s="64">
        <v>8575</v>
      </c>
      <c r="I511" s="64">
        <v>30346</v>
      </c>
      <c r="J511" s="64">
        <v>29729</v>
      </c>
      <c r="K511" s="64">
        <v>29077</v>
      </c>
      <c r="L511" s="64">
        <v>28425</v>
      </c>
      <c r="M511" s="64">
        <v>27772</v>
      </c>
      <c r="N511" s="64">
        <v>27120</v>
      </c>
      <c r="O511" s="64">
        <v>188062</v>
      </c>
      <c r="P511" s="96">
        <v>369106</v>
      </c>
    </row>
    <row r="512" spans="1:16" ht="14.25" customHeight="1" x14ac:dyDescent="0.25">
      <c r="A512" s="127">
        <f t="shared" ref="A512:A521" si="66">A509+1</f>
        <v>169</v>
      </c>
      <c r="B512" s="150" t="s">
        <v>11</v>
      </c>
      <c r="C512" s="160" t="s">
        <v>612</v>
      </c>
      <c r="D512" s="161" t="s">
        <v>649</v>
      </c>
      <c r="E512" s="161" t="s">
        <v>657</v>
      </c>
      <c r="F512" s="9" t="s">
        <v>663</v>
      </c>
      <c r="G512" s="41" t="s">
        <v>5</v>
      </c>
      <c r="H512" s="61">
        <v>0</v>
      </c>
      <c r="I512" s="61">
        <v>11284</v>
      </c>
      <c r="J512" s="61">
        <v>11284</v>
      </c>
      <c r="K512" s="61">
        <v>11284</v>
      </c>
      <c r="L512" s="61">
        <v>11284</v>
      </c>
      <c r="M512" s="61">
        <v>11284</v>
      </c>
      <c r="N512" s="61">
        <v>11284</v>
      </c>
      <c r="O512" s="61">
        <v>87402</v>
      </c>
      <c r="P512" s="97">
        <v>155106</v>
      </c>
    </row>
    <row r="513" spans="1:16" ht="14.25" customHeight="1" x14ac:dyDescent="0.25">
      <c r="A513" s="128"/>
      <c r="B513" s="150"/>
      <c r="C513" s="151"/>
      <c r="D513" s="162"/>
      <c r="E513" s="162"/>
      <c r="F513" s="13" t="s">
        <v>664</v>
      </c>
      <c r="G513" s="13" t="s">
        <v>694</v>
      </c>
      <c r="H513" s="62">
        <v>4578</v>
      </c>
      <c r="I513" s="62">
        <v>4951</v>
      </c>
      <c r="J513" s="62">
        <v>4617</v>
      </c>
      <c r="K513" s="62">
        <v>4238</v>
      </c>
      <c r="L513" s="62">
        <v>3873</v>
      </c>
      <c r="M513" s="62">
        <v>3507</v>
      </c>
      <c r="N513" s="62">
        <v>3151</v>
      </c>
      <c r="O513" s="62">
        <v>11958</v>
      </c>
      <c r="P513" s="46">
        <v>40873</v>
      </c>
    </row>
    <row r="514" spans="1:16" ht="14.25" customHeight="1" x14ac:dyDescent="0.25">
      <c r="A514" s="129"/>
      <c r="B514" s="150"/>
      <c r="C514" s="151"/>
      <c r="D514" s="162"/>
      <c r="E514" s="162"/>
      <c r="F514" s="36"/>
      <c r="G514" s="11" t="s">
        <v>99</v>
      </c>
      <c r="H514" s="64">
        <v>4578</v>
      </c>
      <c r="I514" s="64">
        <v>16235</v>
      </c>
      <c r="J514" s="64">
        <v>15901</v>
      </c>
      <c r="K514" s="64">
        <v>15522</v>
      </c>
      <c r="L514" s="64">
        <v>15157</v>
      </c>
      <c r="M514" s="64">
        <v>14791</v>
      </c>
      <c r="N514" s="64">
        <v>14435</v>
      </c>
      <c r="O514" s="64">
        <v>99360</v>
      </c>
      <c r="P514" s="98">
        <v>195979</v>
      </c>
    </row>
    <row r="515" spans="1:16" ht="14.25" customHeight="1" x14ac:dyDescent="0.25">
      <c r="A515" s="127">
        <f t="shared" si="66"/>
        <v>170</v>
      </c>
      <c r="B515" s="150" t="s">
        <v>11</v>
      </c>
      <c r="C515" s="160" t="s">
        <v>738</v>
      </c>
      <c r="D515" s="161" t="s">
        <v>667</v>
      </c>
      <c r="E515" s="161" t="s">
        <v>677</v>
      </c>
      <c r="F515" s="9" t="s">
        <v>680</v>
      </c>
      <c r="G515" s="41" t="s">
        <v>5</v>
      </c>
      <c r="H515" s="61">
        <v>0</v>
      </c>
      <c r="I515" s="61">
        <v>19484</v>
      </c>
      <c r="J515" s="61">
        <v>19484</v>
      </c>
      <c r="K515" s="61">
        <v>19484</v>
      </c>
      <c r="L515" s="61">
        <v>19484</v>
      </c>
      <c r="M515" s="61">
        <v>19484</v>
      </c>
      <c r="N515" s="61">
        <v>19484</v>
      </c>
      <c r="O515" s="61">
        <v>53566</v>
      </c>
      <c r="P515" s="65">
        <v>170470</v>
      </c>
    </row>
    <row r="516" spans="1:16" ht="14.25" customHeight="1" x14ac:dyDescent="0.25">
      <c r="A516" s="128"/>
      <c r="B516" s="150"/>
      <c r="C516" s="151"/>
      <c r="D516" s="162"/>
      <c r="E516" s="162"/>
      <c r="F516" s="13" t="s">
        <v>681</v>
      </c>
      <c r="G516" s="13" t="s">
        <v>694</v>
      </c>
      <c r="H516" s="62">
        <v>4505</v>
      </c>
      <c r="I516" s="62">
        <v>5248</v>
      </c>
      <c r="J516" s="62">
        <v>4679</v>
      </c>
      <c r="K516" s="62">
        <v>4051</v>
      </c>
      <c r="L516" s="62">
        <v>3636</v>
      </c>
      <c r="M516" s="62">
        <v>2823</v>
      </c>
      <c r="N516" s="62">
        <v>2216</v>
      </c>
      <c r="O516" s="62">
        <v>2936</v>
      </c>
      <c r="P516" s="66">
        <v>30094</v>
      </c>
    </row>
    <row r="517" spans="1:16" ht="14.25" customHeight="1" x14ac:dyDescent="0.25">
      <c r="A517" s="129"/>
      <c r="B517" s="150"/>
      <c r="C517" s="151"/>
      <c r="D517" s="162"/>
      <c r="E517" s="162"/>
      <c r="F517" s="93"/>
      <c r="G517" s="11" t="s">
        <v>99</v>
      </c>
      <c r="H517" s="64">
        <v>4505</v>
      </c>
      <c r="I517" s="64">
        <v>24732</v>
      </c>
      <c r="J517" s="64">
        <v>24163</v>
      </c>
      <c r="K517" s="64">
        <v>23535</v>
      </c>
      <c r="L517" s="64">
        <v>23120</v>
      </c>
      <c r="M517" s="64">
        <v>22307</v>
      </c>
      <c r="N517" s="64">
        <v>21700</v>
      </c>
      <c r="O517" s="64">
        <v>56502</v>
      </c>
      <c r="P517" s="96">
        <v>200564</v>
      </c>
    </row>
    <row r="518" spans="1:16" ht="14.25" customHeight="1" x14ac:dyDescent="0.25">
      <c r="A518" s="127">
        <f t="shared" si="66"/>
        <v>171</v>
      </c>
      <c r="B518" s="150" t="s">
        <v>11</v>
      </c>
      <c r="C518" s="160" t="s">
        <v>624</v>
      </c>
      <c r="D518" s="161" t="s">
        <v>667</v>
      </c>
      <c r="E518" s="161" t="s">
        <v>674</v>
      </c>
      <c r="F518" s="9" t="s">
        <v>675</v>
      </c>
      <c r="G518" s="41" t="s">
        <v>5</v>
      </c>
      <c r="H518" s="61">
        <v>16638</v>
      </c>
      <c r="I518" s="61">
        <v>33276</v>
      </c>
      <c r="J518" s="61">
        <v>33276</v>
      </c>
      <c r="K518" s="61">
        <v>33276</v>
      </c>
      <c r="L518" s="61">
        <v>33276</v>
      </c>
      <c r="M518" s="61">
        <v>33276</v>
      </c>
      <c r="N518" s="61">
        <v>24944</v>
      </c>
      <c r="O518" s="61">
        <v>0</v>
      </c>
      <c r="P518" s="65">
        <v>207962</v>
      </c>
    </row>
    <row r="519" spans="1:16" ht="14.25" customHeight="1" x14ac:dyDescent="0.25">
      <c r="A519" s="128"/>
      <c r="B519" s="150"/>
      <c r="C519" s="151"/>
      <c r="D519" s="162"/>
      <c r="E519" s="162"/>
      <c r="F519" s="13" t="s">
        <v>676</v>
      </c>
      <c r="G519" s="13" t="s">
        <v>694</v>
      </c>
      <c r="H519" s="62">
        <v>4678</v>
      </c>
      <c r="I519" s="62">
        <v>5582</v>
      </c>
      <c r="J519" s="62">
        <v>4594</v>
      </c>
      <c r="K519" s="62">
        <v>3584</v>
      </c>
      <c r="L519" s="62">
        <v>2586</v>
      </c>
      <c r="M519" s="62">
        <v>1590</v>
      </c>
      <c r="N519" s="62">
        <v>596</v>
      </c>
      <c r="O519" s="62">
        <v>0</v>
      </c>
      <c r="P519" s="66">
        <v>23210</v>
      </c>
    </row>
    <row r="520" spans="1:16" ht="14.25" customHeight="1" x14ac:dyDescent="0.25">
      <c r="A520" s="129"/>
      <c r="B520" s="150"/>
      <c r="C520" s="151"/>
      <c r="D520" s="162"/>
      <c r="E520" s="162"/>
      <c r="F520" s="93"/>
      <c r="G520" s="11" t="s">
        <v>99</v>
      </c>
      <c r="H520" s="64">
        <v>21316</v>
      </c>
      <c r="I520" s="64">
        <v>38858</v>
      </c>
      <c r="J520" s="64">
        <v>37870</v>
      </c>
      <c r="K520" s="64">
        <v>36860</v>
      </c>
      <c r="L520" s="64">
        <v>35862</v>
      </c>
      <c r="M520" s="64">
        <v>34866</v>
      </c>
      <c r="N520" s="64">
        <v>25540</v>
      </c>
      <c r="O520" s="64">
        <v>0</v>
      </c>
      <c r="P520" s="96">
        <v>231172</v>
      </c>
    </row>
    <row r="521" spans="1:16" ht="14.25" customHeight="1" x14ac:dyDescent="0.25">
      <c r="A521" s="127">
        <f t="shared" si="66"/>
        <v>172</v>
      </c>
      <c r="B521" s="150" t="s">
        <v>11</v>
      </c>
      <c r="C521" s="160" t="s">
        <v>622</v>
      </c>
      <c r="D521" s="161" t="s">
        <v>667</v>
      </c>
      <c r="E521" s="161" t="s">
        <v>677</v>
      </c>
      <c r="F521" s="9" t="s">
        <v>682</v>
      </c>
      <c r="G521" s="41" t="s">
        <v>5</v>
      </c>
      <c r="H521" s="61">
        <v>0</v>
      </c>
      <c r="I521" s="61">
        <v>6668</v>
      </c>
      <c r="J521" s="61">
        <v>6668</v>
      </c>
      <c r="K521" s="61">
        <v>6668</v>
      </c>
      <c r="L521" s="61">
        <v>6668</v>
      </c>
      <c r="M521" s="61">
        <v>6668</v>
      </c>
      <c r="N521" s="61">
        <v>6668</v>
      </c>
      <c r="O521" s="61">
        <v>18328</v>
      </c>
      <c r="P521" s="65">
        <v>58336</v>
      </c>
    </row>
    <row r="522" spans="1:16" ht="14.25" customHeight="1" x14ac:dyDescent="0.25">
      <c r="A522" s="128"/>
      <c r="B522" s="150"/>
      <c r="C522" s="151"/>
      <c r="D522" s="162"/>
      <c r="E522" s="162"/>
      <c r="F522" s="13" t="s">
        <v>683</v>
      </c>
      <c r="G522" s="13" t="s">
        <v>694</v>
      </c>
      <c r="H522" s="62">
        <v>1610</v>
      </c>
      <c r="I522" s="62">
        <v>1795</v>
      </c>
      <c r="J522" s="62">
        <v>1601</v>
      </c>
      <c r="K522" s="62">
        <v>1386</v>
      </c>
      <c r="L522" s="62">
        <v>1176</v>
      </c>
      <c r="M522" s="62">
        <v>966</v>
      </c>
      <c r="N522" s="62">
        <v>758</v>
      </c>
      <c r="O522" s="62">
        <v>1005</v>
      </c>
      <c r="P522" s="66">
        <v>10297</v>
      </c>
    </row>
    <row r="523" spans="1:16" ht="14.25" customHeight="1" x14ac:dyDescent="0.25">
      <c r="A523" s="129"/>
      <c r="B523" s="150"/>
      <c r="C523" s="151"/>
      <c r="D523" s="162"/>
      <c r="E523" s="162"/>
      <c r="F523" s="93"/>
      <c r="G523" s="11" t="s">
        <v>99</v>
      </c>
      <c r="H523" s="64">
        <v>1610</v>
      </c>
      <c r="I523" s="64">
        <v>8463</v>
      </c>
      <c r="J523" s="64">
        <v>8269</v>
      </c>
      <c r="K523" s="64">
        <v>8054</v>
      </c>
      <c r="L523" s="64">
        <v>7844</v>
      </c>
      <c r="M523" s="64">
        <v>7634</v>
      </c>
      <c r="N523" s="64">
        <v>7426</v>
      </c>
      <c r="O523" s="64">
        <v>19333</v>
      </c>
      <c r="P523" s="96">
        <v>68633</v>
      </c>
    </row>
    <row r="524" spans="1:16" ht="14.25" customHeight="1" x14ac:dyDescent="0.25">
      <c r="A524" s="127">
        <f t="shared" ref="A524" si="67">A521+1</f>
        <v>173</v>
      </c>
      <c r="B524" s="150" t="s">
        <v>11</v>
      </c>
      <c r="C524" s="160" t="s">
        <v>623</v>
      </c>
      <c r="D524" s="161" t="s">
        <v>667</v>
      </c>
      <c r="E524" s="161" t="s">
        <v>677</v>
      </c>
      <c r="F524" s="9" t="s">
        <v>678</v>
      </c>
      <c r="G524" s="41" t="s">
        <v>5</v>
      </c>
      <c r="H524" s="61">
        <v>0</v>
      </c>
      <c r="I524" s="61">
        <v>3072</v>
      </c>
      <c r="J524" s="61">
        <v>3072</v>
      </c>
      <c r="K524" s="61">
        <v>3072</v>
      </c>
      <c r="L524" s="61">
        <v>3072</v>
      </c>
      <c r="M524" s="61">
        <v>3072</v>
      </c>
      <c r="N524" s="61">
        <v>3072</v>
      </c>
      <c r="O524" s="61">
        <v>8444</v>
      </c>
      <c r="P524" s="65">
        <v>26876</v>
      </c>
    </row>
    <row r="525" spans="1:16" ht="14.25" customHeight="1" x14ac:dyDescent="0.25">
      <c r="A525" s="128"/>
      <c r="B525" s="150"/>
      <c r="C525" s="151"/>
      <c r="D525" s="162"/>
      <c r="E525" s="162"/>
      <c r="F525" s="13" t="s">
        <v>679</v>
      </c>
      <c r="G525" s="13" t="s">
        <v>694</v>
      </c>
      <c r="H525" s="63">
        <v>687</v>
      </c>
      <c r="I525" s="63">
        <v>827</v>
      </c>
      <c r="J525" s="63">
        <v>737</v>
      </c>
      <c r="K525" s="63">
        <v>639</v>
      </c>
      <c r="L525" s="63">
        <v>542</v>
      </c>
      <c r="M525" s="63">
        <v>445</v>
      </c>
      <c r="N525" s="63">
        <v>349</v>
      </c>
      <c r="O525" s="63">
        <v>463</v>
      </c>
      <c r="P525" s="66">
        <v>4689</v>
      </c>
    </row>
    <row r="526" spans="1:16" ht="14.25" customHeight="1" x14ac:dyDescent="0.25">
      <c r="A526" s="129"/>
      <c r="B526" s="150"/>
      <c r="C526" s="151"/>
      <c r="D526" s="162"/>
      <c r="E526" s="162"/>
      <c r="F526" s="93"/>
      <c r="G526" s="11" t="s">
        <v>99</v>
      </c>
      <c r="H526" s="64">
        <v>687</v>
      </c>
      <c r="I526" s="64">
        <v>3899</v>
      </c>
      <c r="J526" s="64">
        <v>3809</v>
      </c>
      <c r="K526" s="64">
        <v>3711</v>
      </c>
      <c r="L526" s="64">
        <v>3614</v>
      </c>
      <c r="M526" s="64">
        <v>3517</v>
      </c>
      <c r="N526" s="64">
        <v>3421</v>
      </c>
      <c r="O526" s="64">
        <v>8907</v>
      </c>
      <c r="P526" s="96">
        <v>31565</v>
      </c>
    </row>
    <row r="527" spans="1:16" ht="14.25" customHeight="1" x14ac:dyDescent="0.25">
      <c r="A527" s="157">
        <f t="shared" ref="A527:A542" si="68">A524+1</f>
        <v>174</v>
      </c>
      <c r="B527" s="150" t="s">
        <v>11</v>
      </c>
      <c r="C527" s="160" t="s">
        <v>739</v>
      </c>
      <c r="D527" s="161" t="s">
        <v>667</v>
      </c>
      <c r="E527" s="161" t="s">
        <v>668</v>
      </c>
      <c r="F527" s="9" t="s">
        <v>669</v>
      </c>
      <c r="G527" s="41" t="s">
        <v>5</v>
      </c>
      <c r="H527" s="61">
        <v>0</v>
      </c>
      <c r="I527" s="61">
        <v>76248</v>
      </c>
      <c r="J527" s="61">
        <v>76248</v>
      </c>
      <c r="K527" s="61">
        <v>76248</v>
      </c>
      <c r="L527" s="61">
        <v>76248</v>
      </c>
      <c r="M527" s="61">
        <v>76248</v>
      </c>
      <c r="N527" s="61">
        <v>76248</v>
      </c>
      <c r="O527" s="61">
        <v>590885</v>
      </c>
      <c r="P527" s="97">
        <v>1048373</v>
      </c>
    </row>
    <row r="528" spans="1:16" ht="14.25" customHeight="1" x14ac:dyDescent="0.25">
      <c r="A528" s="158"/>
      <c r="B528" s="150"/>
      <c r="C528" s="151"/>
      <c r="D528" s="162"/>
      <c r="E528" s="162"/>
      <c r="F528" s="13" t="s">
        <v>670</v>
      </c>
      <c r="G528" s="13" t="s">
        <v>694</v>
      </c>
      <c r="H528" s="62">
        <v>11170</v>
      </c>
      <c r="I528" s="62">
        <v>34411</v>
      </c>
      <c r="J528" s="62">
        <v>32008</v>
      </c>
      <c r="K528" s="62">
        <v>29467</v>
      </c>
      <c r="L528" s="62">
        <v>26925</v>
      </c>
      <c r="M528" s="62">
        <v>24841</v>
      </c>
      <c r="N528" s="62">
        <v>19299</v>
      </c>
      <c r="O528" s="62">
        <v>85309</v>
      </c>
      <c r="P528" s="67">
        <v>263430</v>
      </c>
    </row>
    <row r="529" spans="1:16" ht="14.25" customHeight="1" x14ac:dyDescent="0.25">
      <c r="A529" s="159"/>
      <c r="B529" s="150"/>
      <c r="C529" s="151"/>
      <c r="D529" s="162"/>
      <c r="E529" s="162"/>
      <c r="F529" s="36"/>
      <c r="G529" s="11" t="s">
        <v>99</v>
      </c>
      <c r="H529" s="64">
        <v>11170</v>
      </c>
      <c r="I529" s="64">
        <v>110659</v>
      </c>
      <c r="J529" s="64">
        <v>108256</v>
      </c>
      <c r="K529" s="64">
        <v>105715</v>
      </c>
      <c r="L529" s="64">
        <v>103173</v>
      </c>
      <c r="M529" s="64">
        <v>101089</v>
      </c>
      <c r="N529" s="64">
        <v>95547</v>
      </c>
      <c r="O529" s="64">
        <v>676194</v>
      </c>
      <c r="P529" s="98">
        <v>1311803</v>
      </c>
    </row>
    <row r="530" spans="1:16" ht="14.25" customHeight="1" x14ac:dyDescent="0.25">
      <c r="A530" s="157">
        <f t="shared" si="68"/>
        <v>175</v>
      </c>
      <c r="B530" s="150" t="s">
        <v>11</v>
      </c>
      <c r="C530" s="160" t="s">
        <v>671</v>
      </c>
      <c r="D530" s="161" t="s">
        <v>667</v>
      </c>
      <c r="E530" s="161" t="s">
        <v>668</v>
      </c>
      <c r="F530" s="9" t="s">
        <v>672</v>
      </c>
      <c r="G530" s="41" t="s">
        <v>5</v>
      </c>
      <c r="H530" s="61">
        <v>0</v>
      </c>
      <c r="I530" s="61">
        <v>7484</v>
      </c>
      <c r="J530" s="61">
        <v>7484</v>
      </c>
      <c r="K530" s="61">
        <v>7484</v>
      </c>
      <c r="L530" s="61">
        <v>7484</v>
      </c>
      <c r="M530" s="61">
        <v>7484</v>
      </c>
      <c r="N530" s="61">
        <v>7484</v>
      </c>
      <c r="O530" s="61">
        <v>57955</v>
      </c>
      <c r="P530" s="65">
        <v>102859</v>
      </c>
    </row>
    <row r="531" spans="1:16" ht="14.25" customHeight="1" x14ac:dyDescent="0.25">
      <c r="A531" s="158"/>
      <c r="B531" s="150"/>
      <c r="C531" s="151"/>
      <c r="D531" s="162"/>
      <c r="E531" s="162"/>
      <c r="F531" s="13" t="s">
        <v>673</v>
      </c>
      <c r="G531" s="13" t="s">
        <v>694</v>
      </c>
      <c r="H531" s="62">
        <v>2115</v>
      </c>
      <c r="I531" s="62">
        <v>3376</v>
      </c>
      <c r="J531" s="62">
        <v>3141</v>
      </c>
      <c r="K531" s="62">
        <v>2891</v>
      </c>
      <c r="L531" s="62">
        <v>2641</v>
      </c>
      <c r="M531" s="62">
        <v>2392</v>
      </c>
      <c r="N531" s="62">
        <v>2142</v>
      </c>
      <c r="O531" s="62">
        <v>8157</v>
      </c>
      <c r="P531" s="66">
        <v>26855</v>
      </c>
    </row>
    <row r="532" spans="1:16" ht="14.25" customHeight="1" x14ac:dyDescent="0.25">
      <c r="A532" s="159"/>
      <c r="B532" s="150"/>
      <c r="C532" s="151"/>
      <c r="D532" s="162"/>
      <c r="E532" s="162"/>
      <c r="F532" s="36"/>
      <c r="G532" s="11" t="s">
        <v>99</v>
      </c>
      <c r="H532" s="64">
        <v>2115</v>
      </c>
      <c r="I532" s="64">
        <v>10860</v>
      </c>
      <c r="J532" s="64">
        <v>10625</v>
      </c>
      <c r="K532" s="64">
        <v>10375</v>
      </c>
      <c r="L532" s="64">
        <v>10125</v>
      </c>
      <c r="M532" s="64">
        <v>9876</v>
      </c>
      <c r="N532" s="64">
        <v>9626</v>
      </c>
      <c r="O532" s="64">
        <v>66112</v>
      </c>
      <c r="P532" s="96">
        <v>129714</v>
      </c>
    </row>
    <row r="533" spans="1:16" ht="14.25" customHeight="1" x14ac:dyDescent="0.25">
      <c r="A533" s="157">
        <f t="shared" si="68"/>
        <v>176</v>
      </c>
      <c r="B533" s="150" t="s">
        <v>11</v>
      </c>
      <c r="C533" s="160" t="s">
        <v>666</v>
      </c>
      <c r="D533" s="161" t="s">
        <v>685</v>
      </c>
      <c r="E533" s="161" t="s">
        <v>686</v>
      </c>
      <c r="F533" s="9" t="s">
        <v>687</v>
      </c>
      <c r="G533" s="41" t="s">
        <v>5</v>
      </c>
      <c r="H533" s="61">
        <v>0</v>
      </c>
      <c r="I533" s="61">
        <v>46592</v>
      </c>
      <c r="J533" s="61">
        <v>46592</v>
      </c>
      <c r="K533" s="61">
        <v>46592</v>
      </c>
      <c r="L533" s="61">
        <v>46592</v>
      </c>
      <c r="M533" s="61">
        <v>46592</v>
      </c>
      <c r="N533" s="61">
        <v>46592</v>
      </c>
      <c r="O533" s="61">
        <v>594045</v>
      </c>
      <c r="P533" s="97">
        <v>873597</v>
      </c>
    </row>
    <row r="534" spans="1:16" ht="14.25" customHeight="1" x14ac:dyDescent="0.25">
      <c r="A534" s="158"/>
      <c r="B534" s="150"/>
      <c r="C534" s="151"/>
      <c r="D534" s="162"/>
      <c r="E534" s="162"/>
      <c r="F534" s="13" t="s">
        <v>688</v>
      </c>
      <c r="G534" s="13" t="s">
        <v>694</v>
      </c>
      <c r="H534" s="62">
        <v>14855</v>
      </c>
      <c r="I534" s="62">
        <v>30116</v>
      </c>
      <c r="J534" s="62">
        <v>28581</v>
      </c>
      <c r="K534" s="62">
        <v>26956</v>
      </c>
      <c r="L534" s="62">
        <v>25332</v>
      </c>
      <c r="M534" s="62">
        <v>23707</v>
      </c>
      <c r="N534" s="62">
        <v>22082</v>
      </c>
      <c r="O534" s="62">
        <v>139242</v>
      </c>
      <c r="P534" s="67">
        <v>310871</v>
      </c>
    </row>
    <row r="535" spans="1:16" ht="14.25" customHeight="1" x14ac:dyDescent="0.25">
      <c r="A535" s="159"/>
      <c r="B535" s="150"/>
      <c r="C535" s="151"/>
      <c r="D535" s="162"/>
      <c r="E535" s="162"/>
      <c r="F535" s="36"/>
      <c r="G535" s="11" t="s">
        <v>99</v>
      </c>
      <c r="H535" s="95">
        <v>14855</v>
      </c>
      <c r="I535" s="64">
        <v>76708</v>
      </c>
      <c r="J535" s="64">
        <v>75173</v>
      </c>
      <c r="K535" s="64">
        <v>73548</v>
      </c>
      <c r="L535" s="64">
        <v>71924</v>
      </c>
      <c r="M535" s="64">
        <v>70299</v>
      </c>
      <c r="N535" s="64">
        <v>68674</v>
      </c>
      <c r="O535" s="64">
        <v>733287</v>
      </c>
      <c r="P535" s="86">
        <v>1184468</v>
      </c>
    </row>
    <row r="536" spans="1:16" ht="14.25" customHeight="1" x14ac:dyDescent="0.25">
      <c r="A536" s="157">
        <f t="shared" si="68"/>
        <v>177</v>
      </c>
      <c r="B536" s="150" t="s">
        <v>11</v>
      </c>
      <c r="C536" s="160" t="s">
        <v>665</v>
      </c>
      <c r="D536" s="161" t="s">
        <v>685</v>
      </c>
      <c r="E536" s="161" t="s">
        <v>686</v>
      </c>
      <c r="F536" s="9" t="s">
        <v>689</v>
      </c>
      <c r="G536" s="41" t="s">
        <v>5</v>
      </c>
      <c r="H536" s="61">
        <v>0</v>
      </c>
      <c r="I536" s="61">
        <v>29684</v>
      </c>
      <c r="J536" s="61">
        <v>29684</v>
      </c>
      <c r="K536" s="61">
        <v>29684</v>
      </c>
      <c r="L536" s="61">
        <v>29684</v>
      </c>
      <c r="M536" s="61">
        <v>29684</v>
      </c>
      <c r="N536" s="61">
        <v>29684</v>
      </c>
      <c r="O536" s="61">
        <v>378466.1</v>
      </c>
      <c r="P536" s="97">
        <v>556570.1</v>
      </c>
    </row>
    <row r="537" spans="1:16" ht="14.25" customHeight="1" x14ac:dyDescent="0.25">
      <c r="A537" s="158"/>
      <c r="B537" s="150"/>
      <c r="C537" s="151"/>
      <c r="D537" s="162"/>
      <c r="E537" s="162"/>
      <c r="F537" s="13" t="s">
        <v>690</v>
      </c>
      <c r="G537" s="13" t="s">
        <v>694</v>
      </c>
      <c r="H537" s="62">
        <v>10273</v>
      </c>
      <c r="I537" s="62">
        <v>19187</v>
      </c>
      <c r="J537" s="62">
        <v>18209</v>
      </c>
      <c r="K537" s="62">
        <v>17174</v>
      </c>
      <c r="L537" s="62">
        <v>16139</v>
      </c>
      <c r="M537" s="62">
        <v>15104</v>
      </c>
      <c r="N537" s="62">
        <v>14068</v>
      </c>
      <c r="O537" s="62">
        <v>88710</v>
      </c>
      <c r="P537" s="67">
        <v>198864</v>
      </c>
    </row>
    <row r="538" spans="1:16" ht="14.25" customHeight="1" x14ac:dyDescent="0.25">
      <c r="A538" s="159"/>
      <c r="B538" s="150"/>
      <c r="C538" s="151"/>
      <c r="D538" s="162"/>
      <c r="E538" s="162"/>
      <c r="F538" s="36"/>
      <c r="G538" s="11" t="s">
        <v>99</v>
      </c>
      <c r="H538" s="64">
        <v>10273</v>
      </c>
      <c r="I538" s="64">
        <v>48871</v>
      </c>
      <c r="J538" s="64">
        <v>47893</v>
      </c>
      <c r="K538" s="64">
        <v>46858</v>
      </c>
      <c r="L538" s="64">
        <v>45823</v>
      </c>
      <c r="M538" s="64">
        <v>44788</v>
      </c>
      <c r="N538" s="64">
        <v>43752</v>
      </c>
      <c r="O538" s="64">
        <v>467176.1</v>
      </c>
      <c r="P538" s="86">
        <v>755434.1</v>
      </c>
    </row>
    <row r="539" spans="1:16" ht="14.25" customHeight="1" x14ac:dyDescent="0.25">
      <c r="A539" s="127">
        <f t="shared" si="68"/>
        <v>178</v>
      </c>
      <c r="B539" s="150" t="s">
        <v>11</v>
      </c>
      <c r="C539" s="160" t="s">
        <v>691</v>
      </c>
      <c r="D539" s="161" t="s">
        <v>697</v>
      </c>
      <c r="E539" s="161" t="s">
        <v>698</v>
      </c>
      <c r="F539" s="9" t="s">
        <v>695</v>
      </c>
      <c r="G539" s="41" t="s">
        <v>5</v>
      </c>
      <c r="H539" s="61">
        <v>0</v>
      </c>
      <c r="I539" s="61">
        <v>47259</v>
      </c>
      <c r="J539" s="61">
        <v>63012</v>
      </c>
      <c r="K539" s="61">
        <v>63012</v>
      </c>
      <c r="L539" s="61">
        <v>63012</v>
      </c>
      <c r="M539" s="61">
        <v>63012</v>
      </c>
      <c r="N539" s="61">
        <v>63012</v>
      </c>
      <c r="O539" s="61">
        <v>1134174</v>
      </c>
      <c r="P539" s="10">
        <v>1496493</v>
      </c>
    </row>
    <row r="540" spans="1:16" ht="14.25" customHeight="1" x14ac:dyDescent="0.25">
      <c r="A540" s="128"/>
      <c r="B540" s="150"/>
      <c r="C540" s="151"/>
      <c r="D540" s="162"/>
      <c r="E540" s="162"/>
      <c r="F540" s="13" t="s">
        <v>696</v>
      </c>
      <c r="G540" s="13" t="s">
        <v>694</v>
      </c>
      <c r="H540" s="62">
        <v>28838</v>
      </c>
      <c r="I540" s="62">
        <v>54684</v>
      </c>
      <c r="J540" s="62">
        <v>52770</v>
      </c>
      <c r="K540" s="62">
        <v>50460</v>
      </c>
      <c r="L540" s="62">
        <v>48149</v>
      </c>
      <c r="M540" s="62">
        <v>45839</v>
      </c>
      <c r="N540" s="62">
        <v>43529</v>
      </c>
      <c r="O540" s="62">
        <v>388585</v>
      </c>
      <c r="P540" s="14">
        <v>712854</v>
      </c>
    </row>
    <row r="541" spans="1:16" ht="14.25" customHeight="1" x14ac:dyDescent="0.25">
      <c r="A541" s="129"/>
      <c r="B541" s="150"/>
      <c r="C541" s="151"/>
      <c r="D541" s="162"/>
      <c r="E541" s="162"/>
      <c r="F541" s="36"/>
      <c r="G541" s="11" t="s">
        <v>99</v>
      </c>
      <c r="H541" s="64">
        <v>28838</v>
      </c>
      <c r="I541" s="64">
        <v>101943</v>
      </c>
      <c r="J541" s="64">
        <v>115782</v>
      </c>
      <c r="K541" s="64">
        <v>113472</v>
      </c>
      <c r="L541" s="64">
        <v>111161</v>
      </c>
      <c r="M541" s="64">
        <v>108851</v>
      </c>
      <c r="N541" s="64">
        <v>106541</v>
      </c>
      <c r="O541" s="64">
        <v>1522759</v>
      </c>
      <c r="P541" s="84">
        <v>2209347</v>
      </c>
    </row>
    <row r="542" spans="1:16" ht="14.25" customHeight="1" x14ac:dyDescent="0.25">
      <c r="A542" s="127">
        <f t="shared" si="68"/>
        <v>179</v>
      </c>
      <c r="B542" s="150" t="s">
        <v>11</v>
      </c>
      <c r="C542" s="160" t="s">
        <v>692</v>
      </c>
      <c r="D542" s="161" t="s">
        <v>697</v>
      </c>
      <c r="E542" s="161" t="s">
        <v>698</v>
      </c>
      <c r="F542" s="9" t="s">
        <v>699</v>
      </c>
      <c r="G542" s="41" t="s">
        <v>5</v>
      </c>
      <c r="H542" s="61">
        <v>0</v>
      </c>
      <c r="I542" s="61">
        <v>31172</v>
      </c>
      <c r="J542" s="61">
        <v>31172</v>
      </c>
      <c r="K542" s="61">
        <v>31172</v>
      </c>
      <c r="L542" s="61">
        <v>31172</v>
      </c>
      <c r="M542" s="61">
        <v>31172</v>
      </c>
      <c r="N542" s="61">
        <v>31172</v>
      </c>
      <c r="O542" s="61">
        <v>545535</v>
      </c>
      <c r="P542" s="65">
        <v>732567</v>
      </c>
    </row>
    <row r="543" spans="1:16" ht="14.25" customHeight="1" x14ac:dyDescent="0.25">
      <c r="A543" s="128"/>
      <c r="B543" s="150"/>
      <c r="C543" s="151"/>
      <c r="D543" s="162"/>
      <c r="E543" s="162"/>
      <c r="F543" s="13" t="s">
        <v>700</v>
      </c>
      <c r="G543" s="13" t="s">
        <v>694</v>
      </c>
      <c r="H543" s="62">
        <v>14737</v>
      </c>
      <c r="I543" s="62">
        <v>26769</v>
      </c>
      <c r="J543" s="62">
        <v>25832</v>
      </c>
      <c r="K543" s="62">
        <v>24701</v>
      </c>
      <c r="L543" s="62">
        <v>23570</v>
      </c>
      <c r="M543" s="62">
        <v>22439</v>
      </c>
      <c r="N543" s="62">
        <v>21308</v>
      </c>
      <c r="O543" s="62">
        <v>190199</v>
      </c>
      <c r="P543" s="66">
        <v>349555</v>
      </c>
    </row>
    <row r="544" spans="1:16" ht="14.25" customHeight="1" x14ac:dyDescent="0.25">
      <c r="A544" s="129"/>
      <c r="B544" s="150"/>
      <c r="C544" s="151"/>
      <c r="D544" s="162"/>
      <c r="E544" s="162"/>
      <c r="F544" s="36"/>
      <c r="G544" s="11" t="s">
        <v>99</v>
      </c>
      <c r="H544" s="64">
        <v>14737</v>
      </c>
      <c r="I544" s="64">
        <v>57941</v>
      </c>
      <c r="J544" s="64">
        <v>57004</v>
      </c>
      <c r="K544" s="64">
        <v>55873</v>
      </c>
      <c r="L544" s="64">
        <v>54742</v>
      </c>
      <c r="M544" s="64">
        <v>53611</v>
      </c>
      <c r="N544" s="64">
        <v>52480</v>
      </c>
      <c r="O544" s="64">
        <v>735734</v>
      </c>
      <c r="P544" s="84">
        <v>1082122</v>
      </c>
    </row>
    <row r="545" spans="1:16" ht="14.25" customHeight="1" x14ac:dyDescent="0.25">
      <c r="A545" s="127">
        <f t="shared" ref="A545:A563" si="69">A542+1</f>
        <v>180</v>
      </c>
      <c r="B545" s="150" t="s">
        <v>11</v>
      </c>
      <c r="C545" s="186" t="s">
        <v>701</v>
      </c>
      <c r="D545" s="187" t="s">
        <v>702</v>
      </c>
      <c r="E545" s="187" t="s">
        <v>703</v>
      </c>
      <c r="F545" s="41"/>
      <c r="G545" s="41" t="s">
        <v>5</v>
      </c>
      <c r="H545" s="75">
        <v>0</v>
      </c>
      <c r="I545" s="75">
        <v>15320</v>
      </c>
      <c r="J545" s="75">
        <v>30640</v>
      </c>
      <c r="K545" s="75">
        <v>30640</v>
      </c>
      <c r="L545" s="75">
        <v>30640</v>
      </c>
      <c r="M545" s="75">
        <v>30640</v>
      </c>
      <c r="N545" s="75">
        <v>30640</v>
      </c>
      <c r="O545" s="75">
        <v>398341</v>
      </c>
      <c r="P545" s="105">
        <v>566861</v>
      </c>
    </row>
    <row r="546" spans="1:16" ht="14.25" customHeight="1" x14ac:dyDescent="0.25">
      <c r="A546" s="128"/>
      <c r="B546" s="150"/>
      <c r="C546" s="186"/>
      <c r="D546" s="187"/>
      <c r="E546" s="187"/>
      <c r="F546" s="40" t="s">
        <v>557</v>
      </c>
      <c r="G546" s="40" t="s">
        <v>694</v>
      </c>
      <c r="H546" s="39">
        <v>5735</v>
      </c>
      <c r="I546" s="39">
        <v>20055</v>
      </c>
      <c r="J546" s="39">
        <v>19352</v>
      </c>
      <c r="K546" s="39">
        <v>18267</v>
      </c>
      <c r="L546" s="39">
        <v>17182</v>
      </c>
      <c r="M546" s="39">
        <v>16098</v>
      </c>
      <c r="N546" s="39">
        <v>15013</v>
      </c>
      <c r="O546" s="39">
        <v>96549</v>
      </c>
      <c r="P546" s="33">
        <v>208251</v>
      </c>
    </row>
    <row r="547" spans="1:16" ht="14.25" customHeight="1" x14ac:dyDescent="0.25">
      <c r="A547" s="129"/>
      <c r="B547" s="150"/>
      <c r="C547" s="186"/>
      <c r="D547" s="187"/>
      <c r="E547" s="187"/>
      <c r="F547" s="106"/>
      <c r="G547" s="42" t="s">
        <v>99</v>
      </c>
      <c r="H547" s="43">
        <v>5735</v>
      </c>
      <c r="I547" s="43">
        <v>35375</v>
      </c>
      <c r="J547" s="43">
        <v>49992</v>
      </c>
      <c r="K547" s="43">
        <v>48907</v>
      </c>
      <c r="L547" s="43">
        <v>47822</v>
      </c>
      <c r="M547" s="43">
        <v>46738</v>
      </c>
      <c r="N547" s="43">
        <v>45653</v>
      </c>
      <c r="O547" s="43">
        <v>494890</v>
      </c>
      <c r="P547" s="100">
        <v>775112</v>
      </c>
    </row>
    <row r="548" spans="1:16" ht="14.25" customHeight="1" x14ac:dyDescent="0.25">
      <c r="A548" s="127">
        <f t="shared" si="69"/>
        <v>181</v>
      </c>
      <c r="B548" s="150" t="s">
        <v>11</v>
      </c>
      <c r="C548" s="160" t="s">
        <v>717</v>
      </c>
      <c r="D548" s="161" t="s">
        <v>704</v>
      </c>
      <c r="E548" s="161" t="s">
        <v>705</v>
      </c>
      <c r="F548" s="9"/>
      <c r="G548" s="41" t="s">
        <v>5</v>
      </c>
      <c r="H548" s="75">
        <v>0</v>
      </c>
      <c r="I548" s="75">
        <v>0</v>
      </c>
      <c r="J548" s="75">
        <v>35300</v>
      </c>
      <c r="K548" s="75">
        <v>35300</v>
      </c>
      <c r="L548" s="75">
        <v>35300</v>
      </c>
      <c r="M548" s="75">
        <v>35300</v>
      </c>
      <c r="N548" s="75">
        <v>35300</v>
      </c>
      <c r="O548" s="75">
        <v>123550</v>
      </c>
      <c r="P548" s="10">
        <v>300050</v>
      </c>
    </row>
    <row r="549" spans="1:16" ht="14.25" customHeight="1" x14ac:dyDescent="0.25">
      <c r="A549" s="128"/>
      <c r="B549" s="150"/>
      <c r="C549" s="151"/>
      <c r="D549" s="162"/>
      <c r="E549" s="162"/>
      <c r="F549" s="40" t="s">
        <v>557</v>
      </c>
      <c r="G549" s="13" t="s">
        <v>694</v>
      </c>
      <c r="H549" s="39">
        <v>0</v>
      </c>
      <c r="I549" s="39">
        <v>5217</v>
      </c>
      <c r="J549" s="39">
        <v>9658</v>
      </c>
      <c r="K549" s="39">
        <v>8557</v>
      </c>
      <c r="L549" s="39">
        <v>7392</v>
      </c>
      <c r="M549" s="39">
        <v>6226</v>
      </c>
      <c r="N549" s="39">
        <v>5061</v>
      </c>
      <c r="O549" s="39">
        <v>8603</v>
      </c>
      <c r="P549" s="14">
        <v>50714</v>
      </c>
    </row>
    <row r="550" spans="1:16" ht="14.25" customHeight="1" x14ac:dyDescent="0.25">
      <c r="A550" s="129"/>
      <c r="B550" s="150"/>
      <c r="C550" s="151"/>
      <c r="D550" s="162"/>
      <c r="E550" s="162"/>
      <c r="F550" s="36"/>
      <c r="G550" s="11" t="s">
        <v>99</v>
      </c>
      <c r="H550" s="43">
        <v>0</v>
      </c>
      <c r="I550" s="43">
        <v>5217</v>
      </c>
      <c r="J550" s="43">
        <v>44958</v>
      </c>
      <c r="K550" s="43">
        <v>43857</v>
      </c>
      <c r="L550" s="43">
        <v>42692</v>
      </c>
      <c r="M550" s="43">
        <v>41526</v>
      </c>
      <c r="N550" s="43">
        <v>40361</v>
      </c>
      <c r="O550" s="43">
        <v>132153</v>
      </c>
      <c r="P550" s="84">
        <v>350764</v>
      </c>
    </row>
    <row r="551" spans="1:16" ht="14.25" customHeight="1" x14ac:dyDescent="0.25">
      <c r="A551" s="127">
        <f t="shared" si="69"/>
        <v>182</v>
      </c>
      <c r="B551" s="150" t="s">
        <v>11</v>
      </c>
      <c r="C551" s="160" t="s">
        <v>706</v>
      </c>
      <c r="D551" s="161" t="s">
        <v>709</v>
      </c>
      <c r="E551" s="161" t="s">
        <v>710</v>
      </c>
      <c r="F551" s="9"/>
      <c r="G551" s="41" t="s">
        <v>5</v>
      </c>
      <c r="H551" s="75">
        <v>0</v>
      </c>
      <c r="I551" s="75">
        <v>0</v>
      </c>
      <c r="J551" s="75">
        <v>40112</v>
      </c>
      <c r="K551" s="75">
        <v>40112</v>
      </c>
      <c r="L551" s="75">
        <v>40112</v>
      </c>
      <c r="M551" s="75">
        <v>40112</v>
      </c>
      <c r="N551" s="75">
        <v>40112</v>
      </c>
      <c r="O551" s="75">
        <v>140384</v>
      </c>
      <c r="P551" s="10">
        <v>340944</v>
      </c>
    </row>
    <row r="552" spans="1:16" ht="14.25" customHeight="1" x14ac:dyDescent="0.25">
      <c r="A552" s="128"/>
      <c r="B552" s="150"/>
      <c r="C552" s="151"/>
      <c r="D552" s="162"/>
      <c r="E552" s="162"/>
      <c r="F552" s="40" t="s">
        <v>557</v>
      </c>
      <c r="G552" s="13" t="s">
        <v>694</v>
      </c>
      <c r="H552" s="39">
        <v>121</v>
      </c>
      <c r="I552" s="39">
        <v>7820</v>
      </c>
      <c r="J552" s="39">
        <v>10975</v>
      </c>
      <c r="K552" s="39">
        <v>9723</v>
      </c>
      <c r="L552" s="39">
        <v>8399</v>
      </c>
      <c r="M552" s="39">
        <v>7075</v>
      </c>
      <c r="N552" s="39">
        <v>5751</v>
      </c>
      <c r="O552" s="39">
        <v>9773</v>
      </c>
      <c r="P552" s="14">
        <v>59637</v>
      </c>
    </row>
    <row r="553" spans="1:16" ht="14.25" customHeight="1" x14ac:dyDescent="0.25">
      <c r="A553" s="129"/>
      <c r="B553" s="150"/>
      <c r="C553" s="151"/>
      <c r="D553" s="162"/>
      <c r="E553" s="162"/>
      <c r="F553" s="36"/>
      <c r="G553" s="11" t="s">
        <v>99</v>
      </c>
      <c r="H553" s="43">
        <v>121</v>
      </c>
      <c r="I553" s="43">
        <v>7820</v>
      </c>
      <c r="J553" s="43">
        <v>51087</v>
      </c>
      <c r="K553" s="43">
        <v>49835</v>
      </c>
      <c r="L553" s="43">
        <v>48511</v>
      </c>
      <c r="M553" s="43">
        <v>47187</v>
      </c>
      <c r="N553" s="43">
        <v>45863</v>
      </c>
      <c r="O553" s="43">
        <v>150157</v>
      </c>
      <c r="P553" s="84">
        <v>400581</v>
      </c>
    </row>
    <row r="554" spans="1:16" ht="14.25" customHeight="1" x14ac:dyDescent="0.25">
      <c r="A554" s="127">
        <f t="shared" si="69"/>
        <v>183</v>
      </c>
      <c r="B554" s="150" t="s">
        <v>11</v>
      </c>
      <c r="C554" s="160" t="s">
        <v>716</v>
      </c>
      <c r="D554" s="161" t="s">
        <v>709</v>
      </c>
      <c r="E554" s="161" t="s">
        <v>710</v>
      </c>
      <c r="F554" s="9"/>
      <c r="G554" s="41" t="s">
        <v>5</v>
      </c>
      <c r="H554" s="75">
        <v>0</v>
      </c>
      <c r="I554" s="75">
        <v>0</v>
      </c>
      <c r="J554" s="75">
        <v>42000</v>
      </c>
      <c r="K554" s="75">
        <v>42000</v>
      </c>
      <c r="L554" s="75">
        <v>42000</v>
      </c>
      <c r="M554" s="75">
        <v>42000</v>
      </c>
      <c r="N554" s="75">
        <v>42000</v>
      </c>
      <c r="O554" s="75">
        <v>147000</v>
      </c>
      <c r="P554" s="10">
        <v>357000</v>
      </c>
    </row>
    <row r="555" spans="1:16" ht="14.25" customHeight="1" x14ac:dyDescent="0.25">
      <c r="A555" s="128"/>
      <c r="B555" s="150"/>
      <c r="C555" s="151"/>
      <c r="D555" s="162"/>
      <c r="E555" s="162"/>
      <c r="F555" s="40" t="s">
        <v>557</v>
      </c>
      <c r="G555" s="13" t="s">
        <v>694</v>
      </c>
      <c r="H555" s="39">
        <v>478</v>
      </c>
      <c r="I555" s="39">
        <v>10954</v>
      </c>
      <c r="J555" s="39">
        <v>11492</v>
      </c>
      <c r="K555" s="39">
        <v>10181</v>
      </c>
      <c r="L555" s="39">
        <v>8795</v>
      </c>
      <c r="M555" s="39">
        <v>7408</v>
      </c>
      <c r="N555" s="39">
        <v>6021</v>
      </c>
      <c r="O555" s="39">
        <v>10235</v>
      </c>
      <c r="P555" s="14">
        <v>65564</v>
      </c>
    </row>
    <row r="556" spans="1:16" ht="14.25" customHeight="1" x14ac:dyDescent="0.25">
      <c r="A556" s="129"/>
      <c r="B556" s="150"/>
      <c r="C556" s="151"/>
      <c r="D556" s="162"/>
      <c r="E556" s="162"/>
      <c r="F556" s="36"/>
      <c r="G556" s="11" t="s">
        <v>99</v>
      </c>
      <c r="H556" s="43">
        <v>478</v>
      </c>
      <c r="I556" s="43">
        <v>10954</v>
      </c>
      <c r="J556" s="43">
        <v>53492</v>
      </c>
      <c r="K556" s="43">
        <v>52181</v>
      </c>
      <c r="L556" s="43">
        <v>50795</v>
      </c>
      <c r="M556" s="43">
        <v>49408</v>
      </c>
      <c r="N556" s="43">
        <v>48021</v>
      </c>
      <c r="O556" s="43">
        <v>157235</v>
      </c>
      <c r="P556" s="84">
        <v>422564</v>
      </c>
    </row>
    <row r="557" spans="1:16" ht="14.25" customHeight="1" x14ac:dyDescent="0.25">
      <c r="A557" s="127">
        <f t="shared" si="69"/>
        <v>184</v>
      </c>
      <c r="B557" s="150" t="s">
        <v>11</v>
      </c>
      <c r="C557" s="160" t="s">
        <v>707</v>
      </c>
      <c r="D557" s="161" t="s">
        <v>709</v>
      </c>
      <c r="E557" s="161" t="s">
        <v>710</v>
      </c>
      <c r="F557" s="9"/>
      <c r="G557" s="41" t="s">
        <v>5</v>
      </c>
      <c r="H557" s="75">
        <v>0</v>
      </c>
      <c r="I557" s="75">
        <v>0</v>
      </c>
      <c r="J557" s="75">
        <v>35296</v>
      </c>
      <c r="K557" s="75">
        <v>35296</v>
      </c>
      <c r="L557" s="75">
        <v>35296</v>
      </c>
      <c r="M557" s="75">
        <v>35296</v>
      </c>
      <c r="N557" s="75">
        <v>35296</v>
      </c>
      <c r="O557" s="75">
        <v>123528</v>
      </c>
      <c r="P557" s="10">
        <v>300008</v>
      </c>
    </row>
    <row r="558" spans="1:16" ht="14.25" customHeight="1" x14ac:dyDescent="0.25">
      <c r="A558" s="128"/>
      <c r="B558" s="150"/>
      <c r="C558" s="151"/>
      <c r="D558" s="162"/>
      <c r="E558" s="162"/>
      <c r="F558" s="40" t="s">
        <v>557</v>
      </c>
      <c r="G558" s="13" t="s">
        <v>694</v>
      </c>
      <c r="H558" s="39">
        <v>425</v>
      </c>
      <c r="I558" s="39">
        <v>9485</v>
      </c>
      <c r="J558" s="39">
        <v>9657</v>
      </c>
      <c r="K558" s="39">
        <v>8556</v>
      </c>
      <c r="L558" s="39">
        <v>7391</v>
      </c>
      <c r="M558" s="39">
        <v>6225</v>
      </c>
      <c r="N558" s="39">
        <v>5060</v>
      </c>
      <c r="O558" s="39">
        <v>8599</v>
      </c>
      <c r="P558" s="14">
        <v>55398</v>
      </c>
    </row>
    <row r="559" spans="1:16" ht="14.25" customHeight="1" x14ac:dyDescent="0.25">
      <c r="A559" s="129"/>
      <c r="B559" s="150"/>
      <c r="C559" s="151"/>
      <c r="D559" s="162"/>
      <c r="E559" s="162"/>
      <c r="F559" s="36"/>
      <c r="G559" s="11" t="s">
        <v>99</v>
      </c>
      <c r="H559" s="43">
        <v>425</v>
      </c>
      <c r="I559" s="43">
        <v>9485</v>
      </c>
      <c r="J559" s="43">
        <v>44953</v>
      </c>
      <c r="K559" s="43">
        <v>43852</v>
      </c>
      <c r="L559" s="43">
        <v>42687</v>
      </c>
      <c r="M559" s="43">
        <v>41521</v>
      </c>
      <c r="N559" s="43">
        <v>40356</v>
      </c>
      <c r="O559" s="43">
        <v>132127</v>
      </c>
      <c r="P559" s="84">
        <v>355406</v>
      </c>
    </row>
    <row r="560" spans="1:16" ht="14.25" customHeight="1" x14ac:dyDescent="0.25">
      <c r="A560" s="127">
        <f t="shared" si="69"/>
        <v>185</v>
      </c>
      <c r="B560" s="150" t="s">
        <v>11</v>
      </c>
      <c r="C560" s="160" t="s">
        <v>708</v>
      </c>
      <c r="D560" s="161" t="s">
        <v>709</v>
      </c>
      <c r="E560" s="161" t="s">
        <v>710</v>
      </c>
      <c r="F560" s="9"/>
      <c r="G560" s="41" t="s">
        <v>5</v>
      </c>
      <c r="H560" s="75">
        <v>0</v>
      </c>
      <c r="I560" s="75">
        <v>0</v>
      </c>
      <c r="J560" s="75">
        <v>35296</v>
      </c>
      <c r="K560" s="75">
        <v>35296</v>
      </c>
      <c r="L560" s="75">
        <v>35296</v>
      </c>
      <c r="M560" s="75">
        <v>35296</v>
      </c>
      <c r="N560" s="75">
        <v>35296</v>
      </c>
      <c r="O560" s="75">
        <v>123528</v>
      </c>
      <c r="P560" s="10">
        <v>300008</v>
      </c>
    </row>
    <row r="561" spans="1:17" ht="14.25" customHeight="1" x14ac:dyDescent="0.25">
      <c r="A561" s="128"/>
      <c r="B561" s="150"/>
      <c r="C561" s="151"/>
      <c r="D561" s="162"/>
      <c r="E561" s="162"/>
      <c r="F561" s="40" t="s">
        <v>557</v>
      </c>
      <c r="G561" s="13" t="s">
        <v>694</v>
      </c>
      <c r="H561" s="39">
        <v>480</v>
      </c>
      <c r="I561" s="39">
        <v>9540</v>
      </c>
      <c r="J561" s="39">
        <v>9657</v>
      </c>
      <c r="K561" s="39">
        <v>8556</v>
      </c>
      <c r="L561" s="39">
        <v>7391</v>
      </c>
      <c r="M561" s="39">
        <v>6225</v>
      </c>
      <c r="N561" s="39">
        <v>5060</v>
      </c>
      <c r="O561" s="39">
        <v>8599</v>
      </c>
      <c r="P561" s="14">
        <v>55508</v>
      </c>
    </row>
    <row r="562" spans="1:17" ht="14.25" customHeight="1" x14ac:dyDescent="0.25">
      <c r="A562" s="129"/>
      <c r="B562" s="150"/>
      <c r="C562" s="151"/>
      <c r="D562" s="162"/>
      <c r="E562" s="162"/>
      <c r="F562" s="36"/>
      <c r="G562" s="11" t="s">
        <v>99</v>
      </c>
      <c r="H562" s="43">
        <v>480</v>
      </c>
      <c r="I562" s="43">
        <v>9540</v>
      </c>
      <c r="J562" s="43">
        <v>44953</v>
      </c>
      <c r="K562" s="43">
        <v>43852</v>
      </c>
      <c r="L562" s="43">
        <v>42687</v>
      </c>
      <c r="M562" s="43">
        <v>41521</v>
      </c>
      <c r="N562" s="43">
        <v>40356</v>
      </c>
      <c r="O562" s="43">
        <v>132127</v>
      </c>
      <c r="P562" s="84">
        <v>355516</v>
      </c>
    </row>
    <row r="563" spans="1:17" ht="14.25" customHeight="1" x14ac:dyDescent="0.25">
      <c r="A563" s="127">
        <f t="shared" si="69"/>
        <v>186</v>
      </c>
      <c r="B563" s="150" t="s">
        <v>11</v>
      </c>
      <c r="C563" s="160" t="s">
        <v>715</v>
      </c>
      <c r="D563" s="161" t="s">
        <v>704</v>
      </c>
      <c r="E563" s="161" t="s">
        <v>705</v>
      </c>
      <c r="F563" s="9"/>
      <c r="G563" s="41" t="s">
        <v>5</v>
      </c>
      <c r="H563" s="75">
        <v>0</v>
      </c>
      <c r="I563" s="75">
        <v>0</v>
      </c>
      <c r="J563" s="75">
        <v>121000</v>
      </c>
      <c r="K563" s="75">
        <v>121000</v>
      </c>
      <c r="L563" s="75">
        <v>121000</v>
      </c>
      <c r="M563" s="75">
        <v>121000</v>
      </c>
      <c r="N563" s="75">
        <v>121000</v>
      </c>
      <c r="O563" s="75">
        <v>423500</v>
      </c>
      <c r="P563" s="10">
        <v>1028500</v>
      </c>
    </row>
    <row r="564" spans="1:17" ht="14.25" customHeight="1" x14ac:dyDescent="0.25">
      <c r="A564" s="128"/>
      <c r="B564" s="150"/>
      <c r="C564" s="151"/>
      <c r="D564" s="162"/>
      <c r="E564" s="162"/>
      <c r="F564" s="40" t="s">
        <v>557</v>
      </c>
      <c r="G564" s="13" t="s">
        <v>694</v>
      </c>
      <c r="H564" s="39">
        <v>35</v>
      </c>
      <c r="I564" s="39">
        <v>13403</v>
      </c>
      <c r="J564" s="39">
        <v>33108</v>
      </c>
      <c r="K564" s="39">
        <v>29332</v>
      </c>
      <c r="L564" s="39">
        <v>25338</v>
      </c>
      <c r="M564" s="39">
        <v>21343</v>
      </c>
      <c r="N564" s="39">
        <v>17348</v>
      </c>
      <c r="O564" s="39">
        <v>29480</v>
      </c>
      <c r="P564" s="14">
        <v>169387</v>
      </c>
    </row>
    <row r="565" spans="1:17" ht="14.25" customHeight="1" x14ac:dyDescent="0.25">
      <c r="A565" s="129"/>
      <c r="B565" s="150"/>
      <c r="C565" s="151"/>
      <c r="D565" s="162"/>
      <c r="E565" s="162"/>
      <c r="F565" s="36"/>
      <c r="G565" s="11" t="s">
        <v>99</v>
      </c>
      <c r="H565" s="43">
        <v>35</v>
      </c>
      <c r="I565" s="43">
        <v>13403</v>
      </c>
      <c r="J565" s="43">
        <v>154108</v>
      </c>
      <c r="K565" s="43">
        <v>150332</v>
      </c>
      <c r="L565" s="43">
        <v>146338</v>
      </c>
      <c r="M565" s="43">
        <v>142343</v>
      </c>
      <c r="N565" s="43">
        <v>138348</v>
      </c>
      <c r="O565" s="43">
        <v>452980</v>
      </c>
      <c r="P565" s="84">
        <v>1197887</v>
      </c>
    </row>
    <row r="566" spans="1:17" ht="14.25" hidden="1" customHeight="1" outlineLevel="1" x14ac:dyDescent="0.25">
      <c r="A566" s="162"/>
      <c r="B566" s="150" t="s">
        <v>11</v>
      </c>
      <c r="C566" s="160"/>
      <c r="D566" s="161"/>
      <c r="E566" s="161"/>
      <c r="F566" s="9"/>
      <c r="G566" s="41" t="s">
        <v>5</v>
      </c>
      <c r="H566" s="75"/>
      <c r="I566" s="75"/>
      <c r="J566" s="75"/>
      <c r="K566" s="75"/>
      <c r="L566" s="75"/>
      <c r="M566" s="75"/>
      <c r="N566" s="75"/>
      <c r="O566" s="75"/>
      <c r="P566" s="10">
        <v>0</v>
      </c>
    </row>
    <row r="567" spans="1:17" ht="14.25" hidden="1" customHeight="1" outlineLevel="1" x14ac:dyDescent="0.25">
      <c r="A567" s="162"/>
      <c r="B567" s="150"/>
      <c r="C567" s="151"/>
      <c r="D567" s="162"/>
      <c r="E567" s="162"/>
      <c r="F567" s="40" t="s">
        <v>557</v>
      </c>
      <c r="G567" s="13" t="s">
        <v>694</v>
      </c>
      <c r="H567" s="39"/>
      <c r="I567" s="39"/>
      <c r="J567" s="39"/>
      <c r="K567" s="39"/>
      <c r="L567" s="39"/>
      <c r="M567" s="39"/>
      <c r="N567" s="39"/>
      <c r="O567" s="39"/>
      <c r="P567" s="14">
        <v>0</v>
      </c>
    </row>
    <row r="568" spans="1:17" ht="14.25" hidden="1" customHeight="1" outlineLevel="1" x14ac:dyDescent="0.25">
      <c r="A568" s="162"/>
      <c r="B568" s="150"/>
      <c r="C568" s="151"/>
      <c r="D568" s="162"/>
      <c r="E568" s="162"/>
      <c r="F568" s="36"/>
      <c r="G568" s="11" t="s">
        <v>99</v>
      </c>
      <c r="H568" s="43">
        <v>0</v>
      </c>
      <c r="I568" s="43">
        <v>0</v>
      </c>
      <c r="J568" s="43">
        <v>0</v>
      </c>
      <c r="K568" s="43">
        <v>0</v>
      </c>
      <c r="L568" s="43">
        <v>0</v>
      </c>
      <c r="M568" s="43">
        <v>0</v>
      </c>
      <c r="N568" s="43">
        <v>0</v>
      </c>
      <c r="O568" s="43">
        <v>0</v>
      </c>
      <c r="P568" s="88">
        <v>0</v>
      </c>
    </row>
    <row r="569" spans="1:17" ht="13.5" customHeight="1" collapsed="1" x14ac:dyDescent="0.25">
      <c r="A569" s="184"/>
      <c r="B569" s="169" t="s">
        <v>3</v>
      </c>
      <c r="C569" s="185" t="s">
        <v>423</v>
      </c>
      <c r="D569" s="169" t="s">
        <v>3</v>
      </c>
      <c r="E569" s="169" t="s">
        <v>3</v>
      </c>
      <c r="F569" s="169" t="s">
        <v>3</v>
      </c>
      <c r="G569" s="23" t="s">
        <v>5</v>
      </c>
      <c r="H569" s="104">
        <v>6845289</v>
      </c>
      <c r="I569" s="104">
        <v>5699515</v>
      </c>
      <c r="J569" s="104">
        <v>5798776</v>
      </c>
      <c r="K569" s="104">
        <v>5404337</v>
      </c>
      <c r="L569" s="104">
        <v>5270422</v>
      </c>
      <c r="M569" s="104">
        <v>5171225</v>
      </c>
      <c r="N569" s="104">
        <v>5122409</v>
      </c>
      <c r="O569" s="104">
        <v>48043946.550000004</v>
      </c>
      <c r="P569" s="104">
        <v>87355919.549999997</v>
      </c>
    </row>
    <row r="570" spans="1:17" ht="13.5" customHeight="1" x14ac:dyDescent="0.25">
      <c r="A570" s="184"/>
      <c r="B570" s="150"/>
      <c r="C570" s="185"/>
      <c r="D570" s="150"/>
      <c r="E570" s="150"/>
      <c r="F570" s="169"/>
      <c r="G570" s="24" t="s">
        <v>8</v>
      </c>
      <c r="H570" s="102">
        <v>2350820</v>
      </c>
      <c r="I570" s="102">
        <v>2384232</v>
      </c>
      <c r="J570" s="102">
        <v>2238608</v>
      </c>
      <c r="K570" s="102">
        <v>2074644</v>
      </c>
      <c r="L570" s="102">
        <v>1913330</v>
      </c>
      <c r="M570" s="102">
        <v>1755196</v>
      </c>
      <c r="N570" s="102">
        <v>1374524</v>
      </c>
      <c r="O570" s="102">
        <v>9656707</v>
      </c>
      <c r="P570" s="102">
        <v>23748061</v>
      </c>
      <c r="Q570" s="91"/>
    </row>
    <row r="571" spans="1:17" ht="15" customHeight="1" x14ac:dyDescent="0.25">
      <c r="A571" s="184"/>
      <c r="B571" s="150"/>
      <c r="C571" s="185"/>
      <c r="D571" s="150"/>
      <c r="E571" s="150"/>
      <c r="F571" s="169"/>
      <c r="G571" s="25" t="s">
        <v>424</v>
      </c>
      <c r="H571" s="103">
        <v>9196109</v>
      </c>
      <c r="I571" s="103">
        <v>8083747</v>
      </c>
      <c r="J571" s="103">
        <v>8037384</v>
      </c>
      <c r="K571" s="103">
        <v>7478981</v>
      </c>
      <c r="L571" s="103">
        <v>7183752</v>
      </c>
      <c r="M571" s="103">
        <v>6926421</v>
      </c>
      <c r="N571" s="103">
        <v>6496933</v>
      </c>
      <c r="O571" s="103">
        <v>57700653.550000004</v>
      </c>
      <c r="P571" s="103">
        <v>111103980.55</v>
      </c>
    </row>
    <row r="572" spans="1:17" ht="13.8" x14ac:dyDescent="0.25">
      <c r="A572" s="170" t="s">
        <v>4</v>
      </c>
      <c r="B572" s="171"/>
      <c r="C572" s="171"/>
      <c r="D572" s="171"/>
      <c r="E572" s="171"/>
      <c r="F572" s="171"/>
      <c r="G572" s="171"/>
      <c r="H572" s="171"/>
      <c r="I572" s="171"/>
      <c r="J572" s="171"/>
      <c r="K572" s="171"/>
      <c r="L572" s="171"/>
      <c r="M572" s="171"/>
      <c r="N572" s="171"/>
      <c r="O572" s="171"/>
      <c r="P572" s="171"/>
    </row>
    <row r="573" spans="1:17" x14ac:dyDescent="0.25">
      <c r="A573" s="5">
        <v>1</v>
      </c>
      <c r="B573" s="5">
        <v>2</v>
      </c>
      <c r="C573" s="5">
        <v>3</v>
      </c>
      <c r="D573" s="5">
        <v>4</v>
      </c>
      <c r="E573" s="5">
        <v>5</v>
      </c>
      <c r="F573" s="18">
        <v>6</v>
      </c>
      <c r="G573" s="18">
        <v>7</v>
      </c>
      <c r="H573" s="18">
        <v>12</v>
      </c>
      <c r="I573" s="18">
        <v>13</v>
      </c>
      <c r="J573" s="18">
        <v>14</v>
      </c>
      <c r="K573" s="18">
        <v>15</v>
      </c>
      <c r="L573" s="18"/>
      <c r="M573" s="18"/>
      <c r="N573" s="18"/>
      <c r="O573" s="18">
        <v>16</v>
      </c>
      <c r="P573" s="18">
        <v>17</v>
      </c>
    </row>
    <row r="574" spans="1:17" ht="17.25" customHeight="1" x14ac:dyDescent="0.25">
      <c r="A574" s="127">
        <v>1</v>
      </c>
      <c r="B574" s="130" t="s">
        <v>11</v>
      </c>
      <c r="C574" s="172" t="s">
        <v>740</v>
      </c>
      <c r="D574" s="118" t="s">
        <v>427</v>
      </c>
      <c r="E574" s="175" t="s">
        <v>130</v>
      </c>
      <c r="F574" s="163" t="s">
        <v>518</v>
      </c>
      <c r="G574" s="9" t="s">
        <v>5</v>
      </c>
      <c r="H574" s="51">
        <v>10968</v>
      </c>
      <c r="I574" s="58">
        <v>7850</v>
      </c>
      <c r="J574" s="79">
        <v>0</v>
      </c>
      <c r="K574" s="77">
        <v>0</v>
      </c>
      <c r="L574" s="77">
        <v>0</v>
      </c>
      <c r="M574" s="77">
        <v>0</v>
      </c>
      <c r="N574" s="77">
        <v>0</v>
      </c>
      <c r="O574" s="78">
        <v>0</v>
      </c>
      <c r="P574" s="89">
        <v>18818</v>
      </c>
    </row>
    <row r="575" spans="1:17" ht="17.25" customHeight="1" x14ac:dyDescent="0.25">
      <c r="A575" s="128"/>
      <c r="B575" s="131"/>
      <c r="C575" s="173"/>
      <c r="D575" s="119"/>
      <c r="E575" s="176"/>
      <c r="F575" s="164"/>
      <c r="G575" s="13" t="s">
        <v>8</v>
      </c>
      <c r="H575" s="53">
        <v>701</v>
      </c>
      <c r="I575" s="59">
        <v>227</v>
      </c>
      <c r="J575" s="80">
        <v>0</v>
      </c>
      <c r="K575" s="81">
        <v>0</v>
      </c>
      <c r="L575" s="81">
        <v>0</v>
      </c>
      <c r="M575" s="81">
        <v>0</v>
      </c>
      <c r="N575" s="81">
        <v>0</v>
      </c>
      <c r="O575" s="80">
        <v>0</v>
      </c>
      <c r="P575" s="89">
        <v>928</v>
      </c>
    </row>
    <row r="576" spans="1:17" x14ac:dyDescent="0.25">
      <c r="A576" s="129"/>
      <c r="B576" s="132"/>
      <c r="C576" s="174"/>
      <c r="D576" s="120"/>
      <c r="E576" s="177"/>
      <c r="F576" s="165"/>
      <c r="G576" s="11" t="s">
        <v>99</v>
      </c>
      <c r="H576" s="54">
        <v>11669</v>
      </c>
      <c r="I576" s="54">
        <v>8077</v>
      </c>
      <c r="J576" s="54">
        <v>0</v>
      </c>
      <c r="K576" s="54">
        <v>0</v>
      </c>
      <c r="L576" s="54">
        <v>0</v>
      </c>
      <c r="M576" s="54">
        <v>0</v>
      </c>
      <c r="N576" s="54">
        <v>0</v>
      </c>
      <c r="O576" s="54">
        <v>0</v>
      </c>
      <c r="P576" s="90">
        <v>19746</v>
      </c>
    </row>
    <row r="577" spans="1:16" x14ac:dyDescent="0.25">
      <c r="A577" s="127">
        <v>2</v>
      </c>
      <c r="B577" s="130" t="s">
        <v>11</v>
      </c>
      <c r="C577" s="147" t="s">
        <v>517</v>
      </c>
      <c r="D577" s="118" t="s">
        <v>44</v>
      </c>
      <c r="E577" s="154" t="s">
        <v>527</v>
      </c>
      <c r="F577" s="163" t="s">
        <v>521</v>
      </c>
      <c r="G577" s="9" t="s">
        <v>5</v>
      </c>
      <c r="H577" s="55">
        <v>46540</v>
      </c>
      <c r="I577" s="55">
        <v>46540</v>
      </c>
      <c r="J577" s="55">
        <v>46540</v>
      </c>
      <c r="K577" s="55">
        <v>46540</v>
      </c>
      <c r="L577" s="55">
        <v>46540</v>
      </c>
      <c r="M577" s="55">
        <v>46540</v>
      </c>
      <c r="N577" s="55">
        <v>46540</v>
      </c>
      <c r="O577" s="55">
        <v>139620</v>
      </c>
      <c r="P577" s="89">
        <v>465400</v>
      </c>
    </row>
    <row r="578" spans="1:16" x14ac:dyDescent="0.25">
      <c r="A578" s="128"/>
      <c r="B578" s="131"/>
      <c r="C578" s="148"/>
      <c r="D578" s="119"/>
      <c r="E578" s="155"/>
      <c r="F578" s="164"/>
      <c r="G578" s="13" t="s">
        <v>8</v>
      </c>
      <c r="H578" s="53">
        <v>19844</v>
      </c>
      <c r="I578" s="53">
        <v>17827</v>
      </c>
      <c r="J578" s="57">
        <v>15851</v>
      </c>
      <c r="K578" s="57">
        <v>13791</v>
      </c>
      <c r="L578" s="57">
        <v>11776</v>
      </c>
      <c r="M578" s="57">
        <v>9761</v>
      </c>
      <c r="N578" s="57">
        <v>7651</v>
      </c>
      <c r="O578" s="53">
        <v>216407</v>
      </c>
      <c r="P578" s="89">
        <v>312908</v>
      </c>
    </row>
    <row r="579" spans="1:16" x14ac:dyDescent="0.25">
      <c r="A579" s="129"/>
      <c r="B579" s="132"/>
      <c r="C579" s="149"/>
      <c r="D579" s="120"/>
      <c r="E579" s="156"/>
      <c r="F579" s="165"/>
      <c r="G579" s="11" t="s">
        <v>99</v>
      </c>
      <c r="H579" s="54">
        <v>66384</v>
      </c>
      <c r="I579" s="54">
        <v>64367</v>
      </c>
      <c r="J579" s="54">
        <v>62391</v>
      </c>
      <c r="K579" s="54">
        <v>60331</v>
      </c>
      <c r="L579" s="54">
        <v>58316</v>
      </c>
      <c r="M579" s="54">
        <v>56301</v>
      </c>
      <c r="N579" s="54">
        <v>54191</v>
      </c>
      <c r="O579" s="54">
        <v>356027</v>
      </c>
      <c r="P579" s="90">
        <v>778308</v>
      </c>
    </row>
    <row r="580" spans="1:16" x14ac:dyDescent="0.25">
      <c r="A580" s="127">
        <v>3</v>
      </c>
      <c r="B580" s="130" t="s">
        <v>11</v>
      </c>
      <c r="C580" s="181" t="s">
        <v>43</v>
      </c>
      <c r="D580" s="118" t="s">
        <v>45</v>
      </c>
      <c r="E580" s="154" t="s">
        <v>528</v>
      </c>
      <c r="F580" s="163" t="s">
        <v>522</v>
      </c>
      <c r="G580" s="9" t="s">
        <v>5</v>
      </c>
      <c r="H580" s="55">
        <v>12384</v>
      </c>
      <c r="I580" s="55">
        <v>12384</v>
      </c>
      <c r="J580" s="55">
        <v>12384</v>
      </c>
      <c r="K580" s="55">
        <v>12384</v>
      </c>
      <c r="L580" s="55">
        <v>12384</v>
      </c>
      <c r="M580" s="55">
        <v>12384</v>
      </c>
      <c r="N580" s="55">
        <v>12384</v>
      </c>
      <c r="O580" s="55">
        <v>72260</v>
      </c>
      <c r="P580" s="89">
        <v>158948</v>
      </c>
    </row>
    <row r="581" spans="1:16" x14ac:dyDescent="0.25">
      <c r="A581" s="128"/>
      <c r="B581" s="131"/>
      <c r="C581" s="182"/>
      <c r="D581" s="119"/>
      <c r="E581" s="155"/>
      <c r="F581" s="164"/>
      <c r="G581" s="13" t="s">
        <v>8</v>
      </c>
      <c r="H581" s="53">
        <v>6755</v>
      </c>
      <c r="I581" s="53">
        <v>6219</v>
      </c>
      <c r="J581" s="57">
        <v>5699</v>
      </c>
      <c r="K581" s="60">
        <v>5146</v>
      </c>
      <c r="L581" s="60">
        <v>4610</v>
      </c>
      <c r="M581" s="60">
        <v>4093</v>
      </c>
      <c r="N581" s="60">
        <v>3526</v>
      </c>
      <c r="O581" s="53">
        <v>108132</v>
      </c>
      <c r="P581" s="89">
        <v>144180</v>
      </c>
    </row>
    <row r="582" spans="1:16" x14ac:dyDescent="0.25">
      <c r="A582" s="129"/>
      <c r="B582" s="132"/>
      <c r="C582" s="183"/>
      <c r="D582" s="120"/>
      <c r="E582" s="156"/>
      <c r="F582" s="165"/>
      <c r="G582" s="11" t="s">
        <v>99</v>
      </c>
      <c r="H582" s="54">
        <v>19139</v>
      </c>
      <c r="I582" s="54">
        <v>18603</v>
      </c>
      <c r="J582" s="54">
        <v>18083</v>
      </c>
      <c r="K582" s="54">
        <v>17530</v>
      </c>
      <c r="L582" s="54">
        <v>16994</v>
      </c>
      <c r="M582" s="54">
        <v>16477</v>
      </c>
      <c r="N582" s="54">
        <v>15910</v>
      </c>
      <c r="O582" s="54">
        <v>180392</v>
      </c>
      <c r="P582" s="90">
        <v>303128</v>
      </c>
    </row>
    <row r="583" spans="1:16" x14ac:dyDescent="0.25">
      <c r="A583" s="127">
        <v>4</v>
      </c>
      <c r="B583" s="130" t="s">
        <v>11</v>
      </c>
      <c r="C583" s="147" t="s">
        <v>517</v>
      </c>
      <c r="D583" s="118" t="s">
        <v>36</v>
      </c>
      <c r="E583" s="154" t="s">
        <v>526</v>
      </c>
      <c r="F583" s="178" t="s">
        <v>520</v>
      </c>
      <c r="G583" s="9" t="s">
        <v>5</v>
      </c>
      <c r="H583" s="55">
        <v>76356</v>
      </c>
      <c r="I583" s="55">
        <v>76356</v>
      </c>
      <c r="J583" s="55">
        <v>76356</v>
      </c>
      <c r="K583" s="55">
        <v>76356</v>
      </c>
      <c r="L583" s="55">
        <v>76356</v>
      </c>
      <c r="M583" s="55">
        <v>76356</v>
      </c>
      <c r="N583" s="55">
        <v>76356</v>
      </c>
      <c r="O583" s="55">
        <v>496314</v>
      </c>
      <c r="P583" s="89">
        <v>1030806</v>
      </c>
    </row>
    <row r="584" spans="1:16" x14ac:dyDescent="0.25">
      <c r="A584" s="128"/>
      <c r="B584" s="131"/>
      <c r="C584" s="148"/>
      <c r="D584" s="119"/>
      <c r="E584" s="155"/>
      <c r="F584" s="179"/>
      <c r="G584" s="13" t="s">
        <v>8</v>
      </c>
      <c r="H584" s="53">
        <v>44130</v>
      </c>
      <c r="I584" s="53">
        <v>40821</v>
      </c>
      <c r="J584" s="57">
        <v>37610</v>
      </c>
      <c r="K584" s="57">
        <v>34199</v>
      </c>
      <c r="L584" s="57">
        <v>30893</v>
      </c>
      <c r="M584" s="57">
        <v>26500</v>
      </c>
      <c r="N584" s="57">
        <v>22562</v>
      </c>
      <c r="O584" s="53">
        <v>781345</v>
      </c>
      <c r="P584" s="89">
        <v>1018060</v>
      </c>
    </row>
    <row r="585" spans="1:16" x14ac:dyDescent="0.25">
      <c r="A585" s="129"/>
      <c r="B585" s="132"/>
      <c r="C585" s="149"/>
      <c r="D585" s="120"/>
      <c r="E585" s="156"/>
      <c r="F585" s="180"/>
      <c r="G585" s="11" t="s">
        <v>99</v>
      </c>
      <c r="H585" s="54">
        <v>120486</v>
      </c>
      <c r="I585" s="54">
        <v>117177</v>
      </c>
      <c r="J585" s="54">
        <v>113966</v>
      </c>
      <c r="K585" s="54">
        <v>110555</v>
      </c>
      <c r="L585" s="54">
        <v>107249</v>
      </c>
      <c r="M585" s="54">
        <v>102856</v>
      </c>
      <c r="N585" s="54">
        <v>98918</v>
      </c>
      <c r="O585" s="54">
        <v>1277659</v>
      </c>
      <c r="P585" s="90">
        <v>2048866</v>
      </c>
    </row>
    <row r="586" spans="1:16" x14ac:dyDescent="0.25">
      <c r="A586" s="127">
        <v>5</v>
      </c>
      <c r="B586" s="130" t="s">
        <v>11</v>
      </c>
      <c r="C586" s="147" t="s">
        <v>57</v>
      </c>
      <c r="D586" s="118" t="s">
        <v>59</v>
      </c>
      <c r="E586" s="154" t="s">
        <v>529</v>
      </c>
      <c r="F586" s="163" t="s">
        <v>523</v>
      </c>
      <c r="G586" s="9" t="s">
        <v>5</v>
      </c>
      <c r="H586" s="55">
        <v>19785</v>
      </c>
      <c r="I586" s="69">
        <v>0</v>
      </c>
      <c r="J586" s="70">
        <v>0</v>
      </c>
      <c r="K586" s="71">
        <v>0</v>
      </c>
      <c r="L586" s="71">
        <v>0</v>
      </c>
      <c r="M586" s="71">
        <v>0</v>
      </c>
      <c r="N586" s="71">
        <v>0</v>
      </c>
      <c r="O586" s="69">
        <v>0</v>
      </c>
      <c r="P586" s="89">
        <v>19785</v>
      </c>
    </row>
    <row r="587" spans="1:16" x14ac:dyDescent="0.25">
      <c r="A587" s="128"/>
      <c r="B587" s="131"/>
      <c r="C587" s="148"/>
      <c r="D587" s="119"/>
      <c r="E587" s="155"/>
      <c r="F587" s="164"/>
      <c r="G587" s="13" t="s">
        <v>8</v>
      </c>
      <c r="H587" s="53">
        <v>77</v>
      </c>
      <c r="I587" s="50">
        <v>0</v>
      </c>
      <c r="J587" s="68">
        <v>0</v>
      </c>
      <c r="K587" s="52">
        <v>0</v>
      </c>
      <c r="L587" s="52">
        <v>0</v>
      </c>
      <c r="M587" s="52">
        <v>0</v>
      </c>
      <c r="N587" s="52">
        <v>0</v>
      </c>
      <c r="O587" s="50">
        <v>0</v>
      </c>
      <c r="P587" s="89">
        <v>77</v>
      </c>
    </row>
    <row r="588" spans="1:16" x14ac:dyDescent="0.25">
      <c r="A588" s="129"/>
      <c r="B588" s="132"/>
      <c r="C588" s="149"/>
      <c r="D588" s="120"/>
      <c r="E588" s="156"/>
      <c r="F588" s="165"/>
      <c r="G588" s="11" t="s">
        <v>99</v>
      </c>
      <c r="H588" s="54">
        <v>19862</v>
      </c>
      <c r="I588" s="54">
        <v>0</v>
      </c>
      <c r="J588" s="54">
        <v>0</v>
      </c>
      <c r="K588" s="76">
        <v>0</v>
      </c>
      <c r="L588" s="76">
        <v>0</v>
      </c>
      <c r="M588" s="76">
        <v>0</v>
      </c>
      <c r="N588" s="76">
        <v>0</v>
      </c>
      <c r="O588" s="54">
        <v>0</v>
      </c>
      <c r="P588" s="90">
        <v>19862</v>
      </c>
    </row>
    <row r="589" spans="1:16" x14ac:dyDescent="0.25">
      <c r="A589" s="127">
        <v>6</v>
      </c>
      <c r="B589" s="130" t="s">
        <v>11</v>
      </c>
      <c r="C589" s="147" t="s">
        <v>58</v>
      </c>
      <c r="D589" s="118" t="s">
        <v>60</v>
      </c>
      <c r="E589" s="154" t="s">
        <v>317</v>
      </c>
      <c r="F589" s="163" t="s">
        <v>524</v>
      </c>
      <c r="G589" s="9" t="s">
        <v>5</v>
      </c>
      <c r="H589" s="55">
        <v>52732</v>
      </c>
      <c r="I589" s="55">
        <v>52732</v>
      </c>
      <c r="J589" s="55">
        <v>52732</v>
      </c>
      <c r="K589" s="55">
        <v>52732</v>
      </c>
      <c r="L589" s="55">
        <v>52732</v>
      </c>
      <c r="M589" s="55">
        <v>52732</v>
      </c>
      <c r="N589" s="55">
        <v>52732</v>
      </c>
      <c r="O589" s="55">
        <v>78901</v>
      </c>
      <c r="P589" s="89">
        <v>448025</v>
      </c>
    </row>
    <row r="590" spans="1:16" x14ac:dyDescent="0.25">
      <c r="A590" s="128"/>
      <c r="B590" s="131"/>
      <c r="C590" s="148"/>
      <c r="D590" s="119"/>
      <c r="E590" s="155"/>
      <c r="F590" s="164"/>
      <c r="G590" s="13" t="s">
        <v>8</v>
      </c>
      <c r="H590" s="53">
        <v>16905</v>
      </c>
      <c r="I590" s="53">
        <v>14877</v>
      </c>
      <c r="J590" s="57">
        <v>12882</v>
      </c>
      <c r="K590" s="57">
        <v>10819</v>
      </c>
      <c r="L590" s="57">
        <v>8793</v>
      </c>
      <c r="M590" s="57">
        <v>6808</v>
      </c>
      <c r="N590" s="57">
        <v>4248</v>
      </c>
      <c r="O590" s="53">
        <v>3895</v>
      </c>
      <c r="P590" s="89">
        <v>79227</v>
      </c>
    </row>
    <row r="591" spans="1:16" x14ac:dyDescent="0.25">
      <c r="A591" s="129"/>
      <c r="B591" s="132"/>
      <c r="C591" s="149"/>
      <c r="D591" s="120"/>
      <c r="E591" s="156"/>
      <c r="F591" s="165"/>
      <c r="G591" s="11" t="s">
        <v>99</v>
      </c>
      <c r="H591" s="54">
        <v>69637</v>
      </c>
      <c r="I591" s="54">
        <v>67609</v>
      </c>
      <c r="J591" s="54">
        <v>65614</v>
      </c>
      <c r="K591" s="54">
        <v>63551</v>
      </c>
      <c r="L591" s="54">
        <v>61525</v>
      </c>
      <c r="M591" s="54">
        <v>59540</v>
      </c>
      <c r="N591" s="54">
        <v>56980</v>
      </c>
      <c r="O591" s="54">
        <v>82796</v>
      </c>
      <c r="P591" s="90">
        <v>527252</v>
      </c>
    </row>
    <row r="592" spans="1:16" x14ac:dyDescent="0.25">
      <c r="A592" s="127">
        <v>7</v>
      </c>
      <c r="B592" s="130" t="s">
        <v>11</v>
      </c>
      <c r="C592" s="133" t="s">
        <v>77</v>
      </c>
      <c r="D592" s="118" t="s">
        <v>85</v>
      </c>
      <c r="E592" s="136" t="s">
        <v>393</v>
      </c>
      <c r="F592" s="139" t="s">
        <v>525</v>
      </c>
      <c r="G592" s="9" t="s">
        <v>5</v>
      </c>
      <c r="H592" s="55">
        <v>11492</v>
      </c>
      <c r="I592" s="55">
        <v>11492</v>
      </c>
      <c r="J592" s="55">
        <v>11492</v>
      </c>
      <c r="K592" s="55">
        <v>11492</v>
      </c>
      <c r="L592" s="55">
        <v>11492</v>
      </c>
      <c r="M592" s="55">
        <v>11492</v>
      </c>
      <c r="N592" s="55">
        <v>11492</v>
      </c>
      <c r="O592" s="55">
        <v>100555</v>
      </c>
      <c r="P592" s="89">
        <v>180999</v>
      </c>
    </row>
    <row r="593" spans="1:16" x14ac:dyDescent="0.25">
      <c r="A593" s="128"/>
      <c r="B593" s="131"/>
      <c r="C593" s="134"/>
      <c r="D593" s="119"/>
      <c r="E593" s="137"/>
      <c r="F593" s="140"/>
      <c r="G593" s="13" t="s">
        <v>8</v>
      </c>
      <c r="H593" s="53">
        <v>8387</v>
      </c>
      <c r="I593" s="53">
        <v>7849</v>
      </c>
      <c r="J593" s="57">
        <v>7330</v>
      </c>
      <c r="K593" s="57">
        <v>6772</v>
      </c>
      <c r="L593" s="57">
        <v>6234</v>
      </c>
      <c r="M593" s="57">
        <v>5716</v>
      </c>
      <c r="N593" s="57">
        <v>5125</v>
      </c>
      <c r="O593" s="53">
        <v>22275</v>
      </c>
      <c r="P593" s="89">
        <v>69688</v>
      </c>
    </row>
    <row r="594" spans="1:16" x14ac:dyDescent="0.25">
      <c r="A594" s="129"/>
      <c r="B594" s="132"/>
      <c r="C594" s="135"/>
      <c r="D594" s="120"/>
      <c r="E594" s="138"/>
      <c r="F594" s="141"/>
      <c r="G594" s="11" t="s">
        <v>99</v>
      </c>
      <c r="H594" s="54">
        <v>19879</v>
      </c>
      <c r="I594" s="54">
        <v>19341</v>
      </c>
      <c r="J594" s="54">
        <v>18822</v>
      </c>
      <c r="K594" s="54">
        <v>18264</v>
      </c>
      <c r="L594" s="54">
        <v>17726</v>
      </c>
      <c r="M594" s="54">
        <v>17208</v>
      </c>
      <c r="N594" s="54">
        <v>16617</v>
      </c>
      <c r="O594" s="54">
        <v>122830</v>
      </c>
      <c r="P594" s="90">
        <v>250687</v>
      </c>
    </row>
    <row r="595" spans="1:16" x14ac:dyDescent="0.25">
      <c r="A595" s="109"/>
      <c r="B595" s="112"/>
      <c r="C595" s="115" t="s">
        <v>519</v>
      </c>
      <c r="D595" s="118"/>
      <c r="E595" s="121"/>
      <c r="F595" s="124"/>
      <c r="G595" s="23" t="s">
        <v>5</v>
      </c>
      <c r="H595" s="55">
        <v>230257</v>
      </c>
      <c r="I595" s="55">
        <v>207354</v>
      </c>
      <c r="J595" s="55">
        <v>199504</v>
      </c>
      <c r="K595" s="55">
        <v>199504</v>
      </c>
      <c r="L595" s="55">
        <v>199504</v>
      </c>
      <c r="M595" s="55">
        <v>199504</v>
      </c>
      <c r="N595" s="55">
        <v>199504</v>
      </c>
      <c r="O595" s="55">
        <v>887650</v>
      </c>
      <c r="P595" s="72">
        <v>2322781</v>
      </c>
    </row>
    <row r="596" spans="1:16" x14ac:dyDescent="0.25">
      <c r="A596" s="110"/>
      <c r="B596" s="113"/>
      <c r="C596" s="116"/>
      <c r="D596" s="119"/>
      <c r="E596" s="122"/>
      <c r="F596" s="125"/>
      <c r="G596" s="24" t="s">
        <v>8</v>
      </c>
      <c r="H596" s="53">
        <v>96799</v>
      </c>
      <c r="I596" s="53">
        <v>87820</v>
      </c>
      <c r="J596" s="53">
        <v>79372</v>
      </c>
      <c r="K596" s="53">
        <v>70727</v>
      </c>
      <c r="L596" s="53">
        <v>62306</v>
      </c>
      <c r="M596" s="53">
        <v>52878</v>
      </c>
      <c r="N596" s="53">
        <v>43112</v>
      </c>
      <c r="O596" s="53">
        <v>1132054</v>
      </c>
      <c r="P596" s="73">
        <v>1625068</v>
      </c>
    </row>
    <row r="597" spans="1:16" x14ac:dyDescent="0.25">
      <c r="A597" s="111"/>
      <c r="B597" s="114"/>
      <c r="C597" s="117"/>
      <c r="D597" s="120"/>
      <c r="E597" s="123"/>
      <c r="F597" s="126"/>
      <c r="G597" s="25" t="s">
        <v>99</v>
      </c>
      <c r="H597" s="56">
        <v>327056</v>
      </c>
      <c r="I597" s="56">
        <v>295174</v>
      </c>
      <c r="J597" s="56">
        <v>278876</v>
      </c>
      <c r="K597" s="56">
        <v>270231</v>
      </c>
      <c r="L597" s="56">
        <v>261810</v>
      </c>
      <c r="M597" s="56">
        <v>252382</v>
      </c>
      <c r="N597" s="56">
        <v>242616</v>
      </c>
      <c r="O597" s="56">
        <v>2019704</v>
      </c>
      <c r="P597" s="56">
        <v>3947849</v>
      </c>
    </row>
    <row r="598" spans="1:16" x14ac:dyDescent="0.25">
      <c r="A598" s="20"/>
      <c r="B598" s="142"/>
      <c r="C598" s="142"/>
      <c r="D598" s="142"/>
      <c r="E598" s="142"/>
      <c r="F598" s="3"/>
      <c r="G598" s="20"/>
      <c r="H598" s="8"/>
      <c r="I598" s="8"/>
      <c r="J598" s="19"/>
      <c r="K598" s="19"/>
      <c r="L598" s="19"/>
      <c r="M598" s="19"/>
      <c r="N598" s="19"/>
      <c r="O598" s="8"/>
      <c r="P598" s="8"/>
    </row>
    <row r="600" spans="1:16" ht="17.25" customHeight="1" x14ac:dyDescent="0.25">
      <c r="A600" s="143" t="s">
        <v>516</v>
      </c>
      <c r="B600" s="143"/>
      <c r="C600" s="143"/>
      <c r="D600" s="143"/>
      <c r="E600" s="143"/>
      <c r="F600" s="143"/>
      <c r="G600" s="143"/>
      <c r="H600" s="7">
        <f t="shared" ref="H600:P600" si="70">H571+H597</f>
        <v>9523165</v>
      </c>
      <c r="I600" s="7">
        <f t="shared" si="70"/>
        <v>8378921</v>
      </c>
      <c r="J600" s="7">
        <f t="shared" si="70"/>
        <v>8316260</v>
      </c>
      <c r="K600" s="7">
        <f t="shared" si="70"/>
        <v>7749212</v>
      </c>
      <c r="L600" s="7">
        <f t="shared" si="70"/>
        <v>7445562</v>
      </c>
      <c r="M600" s="7">
        <f t="shared" si="70"/>
        <v>7178803</v>
      </c>
      <c r="N600" s="7">
        <f t="shared" si="70"/>
        <v>6739549</v>
      </c>
      <c r="O600" s="7">
        <f t="shared" si="70"/>
        <v>59720357.550000004</v>
      </c>
      <c r="P600" s="7">
        <f t="shared" si="70"/>
        <v>115051829.55</v>
      </c>
    </row>
    <row r="602" spans="1:16" ht="13.2" customHeight="1" x14ac:dyDescent="0.25">
      <c r="B602" s="144" t="s">
        <v>6</v>
      </c>
      <c r="C602" s="145"/>
      <c r="D602" s="145"/>
      <c r="E602" s="145"/>
      <c r="F602" s="145"/>
      <c r="G602" s="146"/>
      <c r="H602" s="4">
        <v>11.798571263987919</v>
      </c>
      <c r="I602" s="4">
        <v>10.380928665399047</v>
      </c>
      <c r="J602" s="4">
        <v>10.303295832829965</v>
      </c>
      <c r="K602" s="4">
        <v>9.6007608837765961</v>
      </c>
      <c r="L602" s="4">
        <v>9.2245586270363287</v>
      </c>
      <c r="M602" s="4">
        <v>8.894061878128781</v>
      </c>
      <c r="N602" s="4">
        <v>8.3498552386353193</v>
      </c>
      <c r="O602" s="20"/>
      <c r="P602" s="20"/>
    </row>
    <row r="603" spans="1:16" ht="16.2" customHeight="1" x14ac:dyDescent="0.25">
      <c r="B603" s="108" t="s">
        <v>7</v>
      </c>
      <c r="C603" s="108"/>
      <c r="D603" s="108"/>
      <c r="E603" s="108"/>
      <c r="P603" s="99">
        <v>80714561</v>
      </c>
    </row>
    <row r="604" spans="1:16" ht="16.2" customHeight="1" x14ac:dyDescent="0.25">
      <c r="B604" s="47"/>
      <c r="C604" s="47"/>
      <c r="D604" s="47"/>
      <c r="E604" s="47"/>
    </row>
    <row r="605" spans="1:16" ht="15.75" hidden="1" customHeight="1" outlineLevel="1" x14ac:dyDescent="0.25">
      <c r="G605" s="48" t="s">
        <v>515</v>
      </c>
      <c r="H605" s="49" t="e">
        <f>(#REF!+H597)*100/$P$603</f>
        <v>#REF!</v>
      </c>
      <c r="I605" s="49" t="e">
        <f>(#REF!+I597)*100/$P$603</f>
        <v>#REF!</v>
      </c>
      <c r="J605" s="49" t="e">
        <f>(#REF!+J597)*100/$P$603</f>
        <v>#REF!</v>
      </c>
      <c r="K605" s="49" t="e">
        <f>(#REF!+K597)*100/$P$603</f>
        <v>#REF!</v>
      </c>
      <c r="L605" s="49" t="e">
        <f>(#REF!+L597)*100/$P$603</f>
        <v>#REF!</v>
      </c>
      <c r="M605" s="49"/>
      <c r="N605" s="49"/>
    </row>
    <row r="606" spans="1:16" hidden="1" outlineLevel="1" x14ac:dyDescent="0.25">
      <c r="G606" s="48"/>
      <c r="H606" s="49" t="e">
        <f>H602-H605</f>
        <v>#REF!</v>
      </c>
      <c r="I606" s="49" t="e">
        <f t="shared" ref="I606:K606" si="71">I602-I605</f>
        <v>#REF!</v>
      </c>
      <c r="J606" s="49" t="e">
        <f t="shared" si="71"/>
        <v>#REF!</v>
      </c>
      <c r="K606" s="49" t="e">
        <f t="shared" si="71"/>
        <v>#REF!</v>
      </c>
      <c r="L606" s="49"/>
      <c r="M606" s="49"/>
      <c r="N606" s="49"/>
    </row>
    <row r="607" spans="1:16" collapsed="1" x14ac:dyDescent="0.25">
      <c r="G607" s="44"/>
      <c r="H607" s="45"/>
      <c r="I607" s="45"/>
      <c r="J607" s="45"/>
      <c r="K607" s="45"/>
      <c r="L607" s="45"/>
      <c r="M607" s="45"/>
      <c r="N607" s="45"/>
    </row>
    <row r="609" spans="7:7" x14ac:dyDescent="0.25">
      <c r="G609" s="1"/>
    </row>
  </sheetData>
  <mergeCells count="998">
    <mergeCell ref="A413:A415"/>
    <mergeCell ref="A416:A418"/>
    <mergeCell ref="A410:A412"/>
    <mergeCell ref="B413:B415"/>
    <mergeCell ref="A407:A409"/>
    <mergeCell ref="C413:C415"/>
    <mergeCell ref="D413:D415"/>
    <mergeCell ref="E413:E415"/>
    <mergeCell ref="B416:B418"/>
    <mergeCell ref="C416:C418"/>
    <mergeCell ref="D416:D418"/>
    <mergeCell ref="E416:E418"/>
    <mergeCell ref="B410:B412"/>
    <mergeCell ref="C410:C412"/>
    <mergeCell ref="D410:D412"/>
    <mergeCell ref="E410:E412"/>
    <mergeCell ref="A26:A28"/>
    <mergeCell ref="B26:B28"/>
    <mergeCell ref="C26:C28"/>
    <mergeCell ref="D26:D28"/>
    <mergeCell ref="E26:E28"/>
    <mergeCell ref="A29:A31"/>
    <mergeCell ref="B29:B31"/>
    <mergeCell ref="E557:E559"/>
    <mergeCell ref="A560:A562"/>
    <mergeCell ref="B560:B562"/>
    <mergeCell ref="C560:C562"/>
    <mergeCell ref="D560:D562"/>
    <mergeCell ref="E560:E562"/>
    <mergeCell ref="A551:A553"/>
    <mergeCell ref="B551:B553"/>
    <mergeCell ref="C551:C553"/>
    <mergeCell ref="D551:D553"/>
    <mergeCell ref="E551:E553"/>
    <mergeCell ref="A554:A556"/>
    <mergeCell ref="B554:B556"/>
    <mergeCell ref="C554:C556"/>
    <mergeCell ref="D554:D556"/>
    <mergeCell ref="E554:E556"/>
    <mergeCell ref="A389:A391"/>
    <mergeCell ref="A8:A10"/>
    <mergeCell ref="B8:B10"/>
    <mergeCell ref="C8:C10"/>
    <mergeCell ref="D8:D10"/>
    <mergeCell ref="E8:E10"/>
    <mergeCell ref="A23:A25"/>
    <mergeCell ref="B23:B25"/>
    <mergeCell ref="C23:C25"/>
    <mergeCell ref="D23:D25"/>
    <mergeCell ref="E23:E25"/>
    <mergeCell ref="D20:D22"/>
    <mergeCell ref="E20:E22"/>
    <mergeCell ref="E398:E400"/>
    <mergeCell ref="B401:B403"/>
    <mergeCell ref="C401:C403"/>
    <mergeCell ref="D401:D403"/>
    <mergeCell ref="E401:E403"/>
    <mergeCell ref="B407:B409"/>
    <mergeCell ref="C407:C409"/>
    <mergeCell ref="D407:D409"/>
    <mergeCell ref="E407:E409"/>
    <mergeCell ref="A38:A40"/>
    <mergeCell ref="B38:B40"/>
    <mergeCell ref="C38:C40"/>
    <mergeCell ref="D38:D40"/>
    <mergeCell ref="E38:E40"/>
    <mergeCell ref="F8:F10"/>
    <mergeCell ref="A11:A13"/>
    <mergeCell ref="B11:B13"/>
    <mergeCell ref="C11:C13"/>
    <mergeCell ref="D11:D13"/>
    <mergeCell ref="E11:E13"/>
    <mergeCell ref="A14:A16"/>
    <mergeCell ref="B14:B16"/>
    <mergeCell ref="C14:C16"/>
    <mergeCell ref="D14:D16"/>
    <mergeCell ref="E14:E16"/>
    <mergeCell ref="A17:A19"/>
    <mergeCell ref="B17:B19"/>
    <mergeCell ref="C17:C19"/>
    <mergeCell ref="D17:D19"/>
    <mergeCell ref="E17:E19"/>
    <mergeCell ref="A20:A22"/>
    <mergeCell ref="B20:B22"/>
    <mergeCell ref="C20:C22"/>
    <mergeCell ref="C29:C31"/>
    <mergeCell ref="D29:D31"/>
    <mergeCell ref="E29:E31"/>
    <mergeCell ref="A32:A34"/>
    <mergeCell ref="B32:B34"/>
    <mergeCell ref="C32:C34"/>
    <mergeCell ref="D32:D34"/>
    <mergeCell ref="E32:E34"/>
    <mergeCell ref="A35:A37"/>
    <mergeCell ref="B35:B37"/>
    <mergeCell ref="C35:C37"/>
    <mergeCell ref="D35:D37"/>
    <mergeCell ref="E35:E37"/>
    <mergeCell ref="E62:E64"/>
    <mergeCell ref="A41:A43"/>
    <mergeCell ref="B41:B43"/>
    <mergeCell ref="C41:C43"/>
    <mergeCell ref="D41:D43"/>
    <mergeCell ref="E41:E43"/>
    <mergeCell ref="A44:A46"/>
    <mergeCell ref="B44:B46"/>
    <mergeCell ref="C44:C46"/>
    <mergeCell ref="D44:D46"/>
    <mergeCell ref="E44:E46"/>
    <mergeCell ref="A47:A49"/>
    <mergeCell ref="B47:B49"/>
    <mergeCell ref="C47:C49"/>
    <mergeCell ref="D47:D49"/>
    <mergeCell ref="E47:E49"/>
    <mergeCell ref="A50:A52"/>
    <mergeCell ref="B50:B52"/>
    <mergeCell ref="C50:C52"/>
    <mergeCell ref="D50:D52"/>
    <mergeCell ref="E50:E52"/>
    <mergeCell ref="A71:A73"/>
    <mergeCell ref="B71:B73"/>
    <mergeCell ref="C71:C73"/>
    <mergeCell ref="D71:D73"/>
    <mergeCell ref="E71:E73"/>
    <mergeCell ref="A53:A55"/>
    <mergeCell ref="B53:B55"/>
    <mergeCell ref="C53:C55"/>
    <mergeCell ref="D53:D55"/>
    <mergeCell ref="E53:E55"/>
    <mergeCell ref="A56:A58"/>
    <mergeCell ref="B56:B58"/>
    <mergeCell ref="C56:C58"/>
    <mergeCell ref="D56:D58"/>
    <mergeCell ref="E56:E58"/>
    <mergeCell ref="A59:A61"/>
    <mergeCell ref="B59:B61"/>
    <mergeCell ref="C59:C61"/>
    <mergeCell ref="D59:D61"/>
    <mergeCell ref="E59:E61"/>
    <mergeCell ref="A62:A64"/>
    <mergeCell ref="B62:B64"/>
    <mergeCell ref="C62:C64"/>
    <mergeCell ref="D62:D64"/>
    <mergeCell ref="A65:A67"/>
    <mergeCell ref="B65:B67"/>
    <mergeCell ref="C65:C67"/>
    <mergeCell ref="D65:D67"/>
    <mergeCell ref="E65:E67"/>
    <mergeCell ref="A68:A70"/>
    <mergeCell ref="B68:B70"/>
    <mergeCell ref="C68:C70"/>
    <mergeCell ref="D68:D70"/>
    <mergeCell ref="E68:E70"/>
    <mergeCell ref="A80:A82"/>
    <mergeCell ref="B80:B82"/>
    <mergeCell ref="C80:C82"/>
    <mergeCell ref="D80:D82"/>
    <mergeCell ref="E80:E82"/>
    <mergeCell ref="A83:A85"/>
    <mergeCell ref="B83:B85"/>
    <mergeCell ref="C83:C85"/>
    <mergeCell ref="D83:D85"/>
    <mergeCell ref="E83:E85"/>
    <mergeCell ref="A74:A76"/>
    <mergeCell ref="B74:B76"/>
    <mergeCell ref="C74:C76"/>
    <mergeCell ref="D74:D76"/>
    <mergeCell ref="E74:E76"/>
    <mergeCell ref="A77:A79"/>
    <mergeCell ref="B77:B79"/>
    <mergeCell ref="C77:C79"/>
    <mergeCell ref="D77:D79"/>
    <mergeCell ref="E77:E79"/>
    <mergeCell ref="A92:A94"/>
    <mergeCell ref="B92:B94"/>
    <mergeCell ref="C92:C94"/>
    <mergeCell ref="D92:D94"/>
    <mergeCell ref="E92:E94"/>
    <mergeCell ref="A95:A97"/>
    <mergeCell ref="B95:B97"/>
    <mergeCell ref="C95:C97"/>
    <mergeCell ref="D95:D97"/>
    <mergeCell ref="E95:E97"/>
    <mergeCell ref="A86:A88"/>
    <mergeCell ref="B86:B88"/>
    <mergeCell ref="C86:C88"/>
    <mergeCell ref="D86:D88"/>
    <mergeCell ref="E86:E88"/>
    <mergeCell ref="A89:A91"/>
    <mergeCell ref="B89:B91"/>
    <mergeCell ref="C89:C91"/>
    <mergeCell ref="D89:D91"/>
    <mergeCell ref="E89:E91"/>
    <mergeCell ref="E119:E121"/>
    <mergeCell ref="A98:A100"/>
    <mergeCell ref="B98:B100"/>
    <mergeCell ref="C98:C100"/>
    <mergeCell ref="D98:D100"/>
    <mergeCell ref="E98:E100"/>
    <mergeCell ref="A101:A103"/>
    <mergeCell ref="B101:B103"/>
    <mergeCell ref="C101:C103"/>
    <mergeCell ref="D101:D103"/>
    <mergeCell ref="E101:E103"/>
    <mergeCell ref="A104:A106"/>
    <mergeCell ref="B104:B106"/>
    <mergeCell ref="C104:C106"/>
    <mergeCell ref="D104:D106"/>
    <mergeCell ref="E104:E106"/>
    <mergeCell ref="A107:A109"/>
    <mergeCell ref="B107:B109"/>
    <mergeCell ref="C107:C109"/>
    <mergeCell ref="D107:D109"/>
    <mergeCell ref="E107:E109"/>
    <mergeCell ref="A128:A130"/>
    <mergeCell ref="B128:B130"/>
    <mergeCell ref="C128:C130"/>
    <mergeCell ref="D128:D130"/>
    <mergeCell ref="E128:E130"/>
    <mergeCell ref="A110:A112"/>
    <mergeCell ref="B110:B112"/>
    <mergeCell ref="C110:C112"/>
    <mergeCell ref="D110:D112"/>
    <mergeCell ref="E110:E112"/>
    <mergeCell ref="A113:A115"/>
    <mergeCell ref="B113:B115"/>
    <mergeCell ref="C113:C115"/>
    <mergeCell ref="D113:D115"/>
    <mergeCell ref="E113:E115"/>
    <mergeCell ref="A116:A118"/>
    <mergeCell ref="B116:B118"/>
    <mergeCell ref="C116:C118"/>
    <mergeCell ref="D116:D118"/>
    <mergeCell ref="E116:E118"/>
    <mergeCell ref="A119:A121"/>
    <mergeCell ref="B119:B121"/>
    <mergeCell ref="C119:C121"/>
    <mergeCell ref="D119:D121"/>
    <mergeCell ref="A122:A124"/>
    <mergeCell ref="B122:B124"/>
    <mergeCell ref="C122:C124"/>
    <mergeCell ref="D122:D124"/>
    <mergeCell ref="E122:E124"/>
    <mergeCell ref="A125:A127"/>
    <mergeCell ref="B125:B127"/>
    <mergeCell ref="C125:C127"/>
    <mergeCell ref="D125:D127"/>
    <mergeCell ref="E125:E127"/>
    <mergeCell ref="E152:E154"/>
    <mergeCell ref="A131:A133"/>
    <mergeCell ref="B131:B133"/>
    <mergeCell ref="C131:C133"/>
    <mergeCell ref="D131:D133"/>
    <mergeCell ref="E131:E133"/>
    <mergeCell ref="A134:A136"/>
    <mergeCell ref="B134:B136"/>
    <mergeCell ref="C134:C136"/>
    <mergeCell ref="D134:D136"/>
    <mergeCell ref="E134:E136"/>
    <mergeCell ref="A137:A139"/>
    <mergeCell ref="B137:B139"/>
    <mergeCell ref="C137:C139"/>
    <mergeCell ref="D137:D139"/>
    <mergeCell ref="E137:E139"/>
    <mergeCell ref="A140:A142"/>
    <mergeCell ref="B140:B142"/>
    <mergeCell ref="C140:C142"/>
    <mergeCell ref="D140:D142"/>
    <mergeCell ref="E140:E142"/>
    <mergeCell ref="A161:A163"/>
    <mergeCell ref="B161:B163"/>
    <mergeCell ref="C161:C163"/>
    <mergeCell ref="D161:D163"/>
    <mergeCell ref="E161:E163"/>
    <mergeCell ref="A143:A145"/>
    <mergeCell ref="B143:B145"/>
    <mergeCell ref="C143:C145"/>
    <mergeCell ref="D143:D145"/>
    <mergeCell ref="E143:E145"/>
    <mergeCell ref="A146:A148"/>
    <mergeCell ref="B146:B148"/>
    <mergeCell ref="C146:C148"/>
    <mergeCell ref="D146:D148"/>
    <mergeCell ref="E146:E148"/>
    <mergeCell ref="A149:A151"/>
    <mergeCell ref="B149:B151"/>
    <mergeCell ref="C149:C151"/>
    <mergeCell ref="D149:D151"/>
    <mergeCell ref="E149:E151"/>
    <mergeCell ref="A152:A154"/>
    <mergeCell ref="B152:B154"/>
    <mergeCell ref="C152:C154"/>
    <mergeCell ref="D152:D154"/>
    <mergeCell ref="A155:A157"/>
    <mergeCell ref="B155:B157"/>
    <mergeCell ref="C155:C157"/>
    <mergeCell ref="D155:D157"/>
    <mergeCell ref="E155:E157"/>
    <mergeCell ref="A158:A160"/>
    <mergeCell ref="B158:B160"/>
    <mergeCell ref="C158:C160"/>
    <mergeCell ref="D158:D160"/>
    <mergeCell ref="E158:E160"/>
    <mergeCell ref="A170:A172"/>
    <mergeCell ref="B170:B172"/>
    <mergeCell ref="C170:C172"/>
    <mergeCell ref="D170:D172"/>
    <mergeCell ref="E170:E172"/>
    <mergeCell ref="A173:A175"/>
    <mergeCell ref="B173:B175"/>
    <mergeCell ref="C173:C175"/>
    <mergeCell ref="D173:D175"/>
    <mergeCell ref="E173:E175"/>
    <mergeCell ref="A164:A166"/>
    <mergeCell ref="B164:B166"/>
    <mergeCell ref="C164:C166"/>
    <mergeCell ref="D164:D166"/>
    <mergeCell ref="E164:E166"/>
    <mergeCell ref="A167:A169"/>
    <mergeCell ref="B167:B169"/>
    <mergeCell ref="C167:C169"/>
    <mergeCell ref="D167:D169"/>
    <mergeCell ref="E167:E169"/>
    <mergeCell ref="A182:A184"/>
    <mergeCell ref="B182:B184"/>
    <mergeCell ref="C182:C184"/>
    <mergeCell ref="D182:D184"/>
    <mergeCell ref="E182:E184"/>
    <mergeCell ref="A185:A187"/>
    <mergeCell ref="B185:B187"/>
    <mergeCell ref="C185:C187"/>
    <mergeCell ref="D185:D187"/>
    <mergeCell ref="E185:E187"/>
    <mergeCell ref="A176:A178"/>
    <mergeCell ref="B176:B178"/>
    <mergeCell ref="C176:C178"/>
    <mergeCell ref="D176:D178"/>
    <mergeCell ref="E176:E178"/>
    <mergeCell ref="A179:A181"/>
    <mergeCell ref="B179:B181"/>
    <mergeCell ref="C179:C181"/>
    <mergeCell ref="D179:D181"/>
    <mergeCell ref="E179:E181"/>
    <mergeCell ref="A194:A196"/>
    <mergeCell ref="B194:B196"/>
    <mergeCell ref="C194:C196"/>
    <mergeCell ref="D194:D196"/>
    <mergeCell ref="E194:E196"/>
    <mergeCell ref="A197:A199"/>
    <mergeCell ref="B197:B199"/>
    <mergeCell ref="C197:C199"/>
    <mergeCell ref="D197:D199"/>
    <mergeCell ref="E197:E199"/>
    <mergeCell ref="A188:A190"/>
    <mergeCell ref="B188:B190"/>
    <mergeCell ref="C188:C190"/>
    <mergeCell ref="D188:D190"/>
    <mergeCell ref="E188:E190"/>
    <mergeCell ref="A191:A193"/>
    <mergeCell ref="B191:B193"/>
    <mergeCell ref="C191:C193"/>
    <mergeCell ref="D191:D193"/>
    <mergeCell ref="E191:E193"/>
    <mergeCell ref="A206:A208"/>
    <mergeCell ref="B206:B208"/>
    <mergeCell ref="C206:C208"/>
    <mergeCell ref="D206:D208"/>
    <mergeCell ref="E206:E208"/>
    <mergeCell ref="A209:A211"/>
    <mergeCell ref="B209:B211"/>
    <mergeCell ref="C209:C211"/>
    <mergeCell ref="D209:D211"/>
    <mergeCell ref="E209:E211"/>
    <mergeCell ref="A200:A202"/>
    <mergeCell ref="B200:B202"/>
    <mergeCell ref="C200:C202"/>
    <mergeCell ref="D200:D202"/>
    <mergeCell ref="E200:E202"/>
    <mergeCell ref="A203:A205"/>
    <mergeCell ref="B203:B205"/>
    <mergeCell ref="C203:C205"/>
    <mergeCell ref="D203:D205"/>
    <mergeCell ref="E203:E205"/>
    <mergeCell ref="E233:E235"/>
    <mergeCell ref="A212:A214"/>
    <mergeCell ref="B212:B214"/>
    <mergeCell ref="C212:C214"/>
    <mergeCell ref="D212:D214"/>
    <mergeCell ref="E212:E214"/>
    <mergeCell ref="A215:A217"/>
    <mergeCell ref="B215:B217"/>
    <mergeCell ref="C215:C217"/>
    <mergeCell ref="D215:D217"/>
    <mergeCell ref="E215:E217"/>
    <mergeCell ref="A218:A220"/>
    <mergeCell ref="B218:B220"/>
    <mergeCell ref="C218:C220"/>
    <mergeCell ref="D218:D220"/>
    <mergeCell ref="E218:E220"/>
    <mergeCell ref="A221:A223"/>
    <mergeCell ref="B221:B223"/>
    <mergeCell ref="C221:C223"/>
    <mergeCell ref="D221:D223"/>
    <mergeCell ref="E221:E223"/>
    <mergeCell ref="A242:A244"/>
    <mergeCell ref="B242:B244"/>
    <mergeCell ref="C242:C244"/>
    <mergeCell ref="D242:D244"/>
    <mergeCell ref="E242:E244"/>
    <mergeCell ref="A224:A226"/>
    <mergeCell ref="B224:B226"/>
    <mergeCell ref="C224:C226"/>
    <mergeCell ref="D224:D226"/>
    <mergeCell ref="E224:E226"/>
    <mergeCell ref="A227:A229"/>
    <mergeCell ref="B227:B229"/>
    <mergeCell ref="C227:C229"/>
    <mergeCell ref="D227:D229"/>
    <mergeCell ref="E227:E229"/>
    <mergeCell ref="A230:A232"/>
    <mergeCell ref="B230:B232"/>
    <mergeCell ref="C230:C232"/>
    <mergeCell ref="D230:D232"/>
    <mergeCell ref="E230:E232"/>
    <mergeCell ref="A233:A235"/>
    <mergeCell ref="B233:B235"/>
    <mergeCell ref="C233:C235"/>
    <mergeCell ref="D233:D235"/>
    <mergeCell ref="A236:A238"/>
    <mergeCell ref="B236:B238"/>
    <mergeCell ref="C236:C238"/>
    <mergeCell ref="D236:D238"/>
    <mergeCell ref="E236:E238"/>
    <mergeCell ref="A239:A241"/>
    <mergeCell ref="B239:B241"/>
    <mergeCell ref="C239:C241"/>
    <mergeCell ref="D239:D241"/>
    <mergeCell ref="E239:E241"/>
    <mergeCell ref="A254:A256"/>
    <mergeCell ref="B254:B256"/>
    <mergeCell ref="C254:C256"/>
    <mergeCell ref="D254:D256"/>
    <mergeCell ref="E254:E256"/>
    <mergeCell ref="A257:A259"/>
    <mergeCell ref="B257:B259"/>
    <mergeCell ref="C257:C259"/>
    <mergeCell ref="D257:D259"/>
    <mergeCell ref="E257:E259"/>
    <mergeCell ref="A251:A253"/>
    <mergeCell ref="A248:A250"/>
    <mergeCell ref="B248:B250"/>
    <mergeCell ref="C248:C250"/>
    <mergeCell ref="D248:D250"/>
    <mergeCell ref="E248:E250"/>
    <mergeCell ref="B251:B253"/>
    <mergeCell ref="C251:C253"/>
    <mergeCell ref="D251:D253"/>
    <mergeCell ref="E251:E253"/>
    <mergeCell ref="A260:A262"/>
    <mergeCell ref="B260:B262"/>
    <mergeCell ref="C260:C262"/>
    <mergeCell ref="D260:D262"/>
    <mergeCell ref="E260:E262"/>
    <mergeCell ref="A272:A274"/>
    <mergeCell ref="B272:B274"/>
    <mergeCell ref="C272:C274"/>
    <mergeCell ref="D272:D274"/>
    <mergeCell ref="E272:E274"/>
    <mergeCell ref="A263:A265"/>
    <mergeCell ref="B263:B265"/>
    <mergeCell ref="C263:C265"/>
    <mergeCell ref="D263:D265"/>
    <mergeCell ref="E263:E265"/>
    <mergeCell ref="A275:A277"/>
    <mergeCell ref="B275:B277"/>
    <mergeCell ref="C275:C277"/>
    <mergeCell ref="D275:D277"/>
    <mergeCell ref="E275:E277"/>
    <mergeCell ref="A266:A268"/>
    <mergeCell ref="B266:B268"/>
    <mergeCell ref="C266:C268"/>
    <mergeCell ref="D266:D268"/>
    <mergeCell ref="E266:E268"/>
    <mergeCell ref="A269:A271"/>
    <mergeCell ref="B269:B271"/>
    <mergeCell ref="C269:C271"/>
    <mergeCell ref="D269:D271"/>
    <mergeCell ref="E269:E271"/>
    <mergeCell ref="A284:A286"/>
    <mergeCell ref="B284:B286"/>
    <mergeCell ref="C284:C286"/>
    <mergeCell ref="D284:D286"/>
    <mergeCell ref="E284:E286"/>
    <mergeCell ref="A287:A289"/>
    <mergeCell ref="B287:B289"/>
    <mergeCell ref="C287:C289"/>
    <mergeCell ref="D287:D289"/>
    <mergeCell ref="E287:E289"/>
    <mergeCell ref="A278:A280"/>
    <mergeCell ref="B278:B280"/>
    <mergeCell ref="C278:C280"/>
    <mergeCell ref="D278:D280"/>
    <mergeCell ref="E278:E280"/>
    <mergeCell ref="A281:A283"/>
    <mergeCell ref="B281:B283"/>
    <mergeCell ref="C281:C283"/>
    <mergeCell ref="D281:D283"/>
    <mergeCell ref="E281:E283"/>
    <mergeCell ref="A296:A298"/>
    <mergeCell ref="B296:B298"/>
    <mergeCell ref="C296:C298"/>
    <mergeCell ref="D296:D298"/>
    <mergeCell ref="E296:E298"/>
    <mergeCell ref="A299:A301"/>
    <mergeCell ref="B299:B301"/>
    <mergeCell ref="C299:C301"/>
    <mergeCell ref="D299:D301"/>
    <mergeCell ref="E299:E301"/>
    <mergeCell ref="A290:A292"/>
    <mergeCell ref="B290:B292"/>
    <mergeCell ref="C290:C292"/>
    <mergeCell ref="D290:D292"/>
    <mergeCell ref="E290:E292"/>
    <mergeCell ref="A293:A295"/>
    <mergeCell ref="B293:B295"/>
    <mergeCell ref="C293:C295"/>
    <mergeCell ref="D293:D295"/>
    <mergeCell ref="E293:E295"/>
    <mergeCell ref="A308:A310"/>
    <mergeCell ref="B308:B310"/>
    <mergeCell ref="C308:C310"/>
    <mergeCell ref="D308:D310"/>
    <mergeCell ref="E308:E310"/>
    <mergeCell ref="A311:A313"/>
    <mergeCell ref="B311:B313"/>
    <mergeCell ref="C311:C313"/>
    <mergeCell ref="D311:D313"/>
    <mergeCell ref="E311:E313"/>
    <mergeCell ref="A302:A304"/>
    <mergeCell ref="B302:B304"/>
    <mergeCell ref="C302:C304"/>
    <mergeCell ref="D302:D304"/>
    <mergeCell ref="E302:E304"/>
    <mergeCell ref="A305:A307"/>
    <mergeCell ref="B305:B307"/>
    <mergeCell ref="C305:C307"/>
    <mergeCell ref="D305:D307"/>
    <mergeCell ref="E305:E307"/>
    <mergeCell ref="A320:A322"/>
    <mergeCell ref="B320:B322"/>
    <mergeCell ref="C320:C322"/>
    <mergeCell ref="D320:D322"/>
    <mergeCell ref="E320:E322"/>
    <mergeCell ref="A323:A325"/>
    <mergeCell ref="B323:B325"/>
    <mergeCell ref="C323:C325"/>
    <mergeCell ref="D323:D325"/>
    <mergeCell ref="E323:E325"/>
    <mergeCell ref="A314:A316"/>
    <mergeCell ref="B314:B316"/>
    <mergeCell ref="C314:C316"/>
    <mergeCell ref="D314:D316"/>
    <mergeCell ref="E314:E316"/>
    <mergeCell ref="A317:A319"/>
    <mergeCell ref="B317:B319"/>
    <mergeCell ref="C317:C319"/>
    <mergeCell ref="D317:D319"/>
    <mergeCell ref="E317:E319"/>
    <mergeCell ref="A332:A334"/>
    <mergeCell ref="B332:B334"/>
    <mergeCell ref="C332:C334"/>
    <mergeCell ref="D332:D334"/>
    <mergeCell ref="E332:E334"/>
    <mergeCell ref="A335:A337"/>
    <mergeCell ref="B335:B337"/>
    <mergeCell ref="C335:C337"/>
    <mergeCell ref="D335:D337"/>
    <mergeCell ref="E335:E337"/>
    <mergeCell ref="A326:A328"/>
    <mergeCell ref="B326:B328"/>
    <mergeCell ref="C326:C328"/>
    <mergeCell ref="D326:D328"/>
    <mergeCell ref="E326:E328"/>
    <mergeCell ref="A329:A331"/>
    <mergeCell ref="B329:B331"/>
    <mergeCell ref="C329:C331"/>
    <mergeCell ref="D329:D331"/>
    <mergeCell ref="E329:E331"/>
    <mergeCell ref="A344:A346"/>
    <mergeCell ref="B344:B346"/>
    <mergeCell ref="C344:C346"/>
    <mergeCell ref="D344:D346"/>
    <mergeCell ref="E344:E346"/>
    <mergeCell ref="A347:A349"/>
    <mergeCell ref="B347:B349"/>
    <mergeCell ref="C347:C349"/>
    <mergeCell ref="D347:D349"/>
    <mergeCell ref="E347:E349"/>
    <mergeCell ref="A338:A340"/>
    <mergeCell ref="B338:B340"/>
    <mergeCell ref="C338:C340"/>
    <mergeCell ref="D338:D340"/>
    <mergeCell ref="E338:E340"/>
    <mergeCell ref="A341:A343"/>
    <mergeCell ref="B341:B343"/>
    <mergeCell ref="C341:C343"/>
    <mergeCell ref="D341:D343"/>
    <mergeCell ref="E341:E343"/>
    <mergeCell ref="A356:A358"/>
    <mergeCell ref="B356:B358"/>
    <mergeCell ref="C356:C358"/>
    <mergeCell ref="D356:D358"/>
    <mergeCell ref="E356:E358"/>
    <mergeCell ref="A359:A361"/>
    <mergeCell ref="B359:B361"/>
    <mergeCell ref="C359:C361"/>
    <mergeCell ref="D359:D361"/>
    <mergeCell ref="E359:E361"/>
    <mergeCell ref="A350:A352"/>
    <mergeCell ref="B350:B352"/>
    <mergeCell ref="C350:C352"/>
    <mergeCell ref="D350:D352"/>
    <mergeCell ref="E350:E352"/>
    <mergeCell ref="A353:A355"/>
    <mergeCell ref="B353:B355"/>
    <mergeCell ref="C353:C355"/>
    <mergeCell ref="D353:D355"/>
    <mergeCell ref="E353:E355"/>
    <mergeCell ref="A368:A370"/>
    <mergeCell ref="B368:B370"/>
    <mergeCell ref="C368:C370"/>
    <mergeCell ref="D368:D370"/>
    <mergeCell ref="E368:E370"/>
    <mergeCell ref="A371:A373"/>
    <mergeCell ref="B371:B373"/>
    <mergeCell ref="C371:C373"/>
    <mergeCell ref="D371:D373"/>
    <mergeCell ref="E371:E373"/>
    <mergeCell ref="A362:A364"/>
    <mergeCell ref="B362:B364"/>
    <mergeCell ref="C362:C364"/>
    <mergeCell ref="D362:D364"/>
    <mergeCell ref="E362:E364"/>
    <mergeCell ref="A365:A367"/>
    <mergeCell ref="B365:B367"/>
    <mergeCell ref="C365:C367"/>
    <mergeCell ref="D365:D367"/>
    <mergeCell ref="E365:E367"/>
    <mergeCell ref="A380:A382"/>
    <mergeCell ref="B380:B382"/>
    <mergeCell ref="C380:C382"/>
    <mergeCell ref="D380:D382"/>
    <mergeCell ref="E380:E382"/>
    <mergeCell ref="A386:A388"/>
    <mergeCell ref="B386:B388"/>
    <mergeCell ref="C386:C388"/>
    <mergeCell ref="D386:D388"/>
    <mergeCell ref="E386:E388"/>
    <mergeCell ref="A374:A376"/>
    <mergeCell ref="B374:B376"/>
    <mergeCell ref="C374:C376"/>
    <mergeCell ref="D374:D376"/>
    <mergeCell ref="E374:E376"/>
    <mergeCell ref="A377:A379"/>
    <mergeCell ref="B377:B379"/>
    <mergeCell ref="C377:C379"/>
    <mergeCell ref="D377:D379"/>
    <mergeCell ref="E377:E379"/>
    <mergeCell ref="A404:A406"/>
    <mergeCell ref="B404:B406"/>
    <mergeCell ref="C404:C406"/>
    <mergeCell ref="D404:D406"/>
    <mergeCell ref="E404:E406"/>
    <mergeCell ref="B389:B391"/>
    <mergeCell ref="C389:C391"/>
    <mergeCell ref="D389:D391"/>
    <mergeCell ref="E389:E391"/>
    <mergeCell ref="B392:B394"/>
    <mergeCell ref="C392:C394"/>
    <mergeCell ref="D392:D394"/>
    <mergeCell ref="E392:E394"/>
    <mergeCell ref="B395:B397"/>
    <mergeCell ref="C395:C397"/>
    <mergeCell ref="D395:D397"/>
    <mergeCell ref="E395:E397"/>
    <mergeCell ref="B398:B400"/>
    <mergeCell ref="C398:C400"/>
    <mergeCell ref="A392:A394"/>
    <mergeCell ref="A395:A397"/>
    <mergeCell ref="A398:A400"/>
    <mergeCell ref="A401:A403"/>
    <mergeCell ref="D398:D400"/>
    <mergeCell ref="A437:A439"/>
    <mergeCell ref="B437:B439"/>
    <mergeCell ref="C437:C439"/>
    <mergeCell ref="D437:D439"/>
    <mergeCell ref="E437:E439"/>
    <mergeCell ref="A419:A421"/>
    <mergeCell ref="B419:B421"/>
    <mergeCell ref="C419:C421"/>
    <mergeCell ref="D419:D421"/>
    <mergeCell ref="E419:E421"/>
    <mergeCell ref="A422:A424"/>
    <mergeCell ref="B422:B424"/>
    <mergeCell ref="C422:C424"/>
    <mergeCell ref="D422:D424"/>
    <mergeCell ref="E422:E424"/>
    <mergeCell ref="A425:A427"/>
    <mergeCell ref="B425:B427"/>
    <mergeCell ref="C425:C427"/>
    <mergeCell ref="D425:D427"/>
    <mergeCell ref="E425:E427"/>
    <mergeCell ref="A428:A430"/>
    <mergeCell ref="A431:A433"/>
    <mergeCell ref="A434:A436"/>
    <mergeCell ref="B428:B430"/>
    <mergeCell ref="C428:C430"/>
    <mergeCell ref="D428:D430"/>
    <mergeCell ref="E428:E430"/>
    <mergeCell ref="B434:B436"/>
    <mergeCell ref="C434:C436"/>
    <mergeCell ref="D434:D436"/>
    <mergeCell ref="E434:E436"/>
    <mergeCell ref="B431:B433"/>
    <mergeCell ref="C431:C433"/>
    <mergeCell ref="D431:D433"/>
    <mergeCell ref="E431:E433"/>
    <mergeCell ref="A446:A448"/>
    <mergeCell ref="B446:B448"/>
    <mergeCell ref="C446:C448"/>
    <mergeCell ref="D446:D448"/>
    <mergeCell ref="E446:E448"/>
    <mergeCell ref="A449:A451"/>
    <mergeCell ref="B449:B451"/>
    <mergeCell ref="C449:C451"/>
    <mergeCell ref="D449:D451"/>
    <mergeCell ref="E449:E451"/>
    <mergeCell ref="A440:A442"/>
    <mergeCell ref="B440:B442"/>
    <mergeCell ref="C440:C442"/>
    <mergeCell ref="D440:D442"/>
    <mergeCell ref="E440:E442"/>
    <mergeCell ref="A443:A445"/>
    <mergeCell ref="B443:B445"/>
    <mergeCell ref="C443:C445"/>
    <mergeCell ref="D443:D445"/>
    <mergeCell ref="E443:E445"/>
    <mergeCell ref="A458:A460"/>
    <mergeCell ref="B458:B460"/>
    <mergeCell ref="C458:C460"/>
    <mergeCell ref="D458:D460"/>
    <mergeCell ref="E458:E460"/>
    <mergeCell ref="A461:A463"/>
    <mergeCell ref="B461:B463"/>
    <mergeCell ref="C461:C463"/>
    <mergeCell ref="D461:D463"/>
    <mergeCell ref="E461:E463"/>
    <mergeCell ref="A452:A454"/>
    <mergeCell ref="B452:B454"/>
    <mergeCell ref="C452:C454"/>
    <mergeCell ref="D452:D454"/>
    <mergeCell ref="E452:E454"/>
    <mergeCell ref="A455:A457"/>
    <mergeCell ref="B455:B457"/>
    <mergeCell ref="C455:C457"/>
    <mergeCell ref="D455:D457"/>
    <mergeCell ref="E455:E457"/>
    <mergeCell ref="A470:A472"/>
    <mergeCell ref="B470:B472"/>
    <mergeCell ref="C470:C472"/>
    <mergeCell ref="D470:D472"/>
    <mergeCell ref="E470:E472"/>
    <mergeCell ref="A473:A475"/>
    <mergeCell ref="B473:B475"/>
    <mergeCell ref="C473:C475"/>
    <mergeCell ref="D473:D475"/>
    <mergeCell ref="E473:E475"/>
    <mergeCell ref="A464:A466"/>
    <mergeCell ref="B464:B466"/>
    <mergeCell ref="C464:C466"/>
    <mergeCell ref="D464:D466"/>
    <mergeCell ref="E464:E466"/>
    <mergeCell ref="A467:A469"/>
    <mergeCell ref="B467:B469"/>
    <mergeCell ref="C467:C469"/>
    <mergeCell ref="D467:D469"/>
    <mergeCell ref="E467:E469"/>
    <mergeCell ref="A482:A484"/>
    <mergeCell ref="B482:B484"/>
    <mergeCell ref="C482:C484"/>
    <mergeCell ref="D482:D484"/>
    <mergeCell ref="E482:E484"/>
    <mergeCell ref="A485:A487"/>
    <mergeCell ref="B485:B487"/>
    <mergeCell ref="C485:C487"/>
    <mergeCell ref="D485:D487"/>
    <mergeCell ref="E485:E487"/>
    <mergeCell ref="A476:A478"/>
    <mergeCell ref="B476:B478"/>
    <mergeCell ref="C476:C478"/>
    <mergeCell ref="D476:D478"/>
    <mergeCell ref="E476:E478"/>
    <mergeCell ref="A479:A481"/>
    <mergeCell ref="B479:B481"/>
    <mergeCell ref="C479:C481"/>
    <mergeCell ref="D479:D481"/>
    <mergeCell ref="E479:E481"/>
    <mergeCell ref="A494:A496"/>
    <mergeCell ref="B494:B496"/>
    <mergeCell ref="C494:C496"/>
    <mergeCell ref="D494:D496"/>
    <mergeCell ref="E494:E496"/>
    <mergeCell ref="A497:A499"/>
    <mergeCell ref="B497:B499"/>
    <mergeCell ref="C497:C499"/>
    <mergeCell ref="D497:D499"/>
    <mergeCell ref="E497:E499"/>
    <mergeCell ref="A488:A490"/>
    <mergeCell ref="B488:B490"/>
    <mergeCell ref="C488:C490"/>
    <mergeCell ref="D488:D490"/>
    <mergeCell ref="E488:E490"/>
    <mergeCell ref="A491:A493"/>
    <mergeCell ref="B491:B493"/>
    <mergeCell ref="C491:C493"/>
    <mergeCell ref="D491:D493"/>
    <mergeCell ref="E491:E493"/>
    <mergeCell ref="A506:A508"/>
    <mergeCell ref="B506:B508"/>
    <mergeCell ref="C506:C508"/>
    <mergeCell ref="D506:D508"/>
    <mergeCell ref="E506:E508"/>
    <mergeCell ref="A509:A511"/>
    <mergeCell ref="B509:B511"/>
    <mergeCell ref="C509:C511"/>
    <mergeCell ref="D509:D511"/>
    <mergeCell ref="E509:E511"/>
    <mergeCell ref="A500:A502"/>
    <mergeCell ref="B500:B502"/>
    <mergeCell ref="C500:C502"/>
    <mergeCell ref="D500:D502"/>
    <mergeCell ref="E500:E502"/>
    <mergeCell ref="A503:A505"/>
    <mergeCell ref="B503:B505"/>
    <mergeCell ref="C503:C505"/>
    <mergeCell ref="D503:D505"/>
    <mergeCell ref="E503:E505"/>
    <mergeCell ref="A518:A520"/>
    <mergeCell ref="B518:B520"/>
    <mergeCell ref="C518:C520"/>
    <mergeCell ref="D518:D520"/>
    <mergeCell ref="E518:E520"/>
    <mergeCell ref="A521:A523"/>
    <mergeCell ref="B521:B523"/>
    <mergeCell ref="C521:C523"/>
    <mergeCell ref="D521:D523"/>
    <mergeCell ref="E521:E523"/>
    <mergeCell ref="A512:A514"/>
    <mergeCell ref="B512:B514"/>
    <mergeCell ref="C512:C514"/>
    <mergeCell ref="D512:D514"/>
    <mergeCell ref="E512:E514"/>
    <mergeCell ref="A515:A517"/>
    <mergeCell ref="B515:B517"/>
    <mergeCell ref="C515:C517"/>
    <mergeCell ref="D515:D517"/>
    <mergeCell ref="E515:E517"/>
    <mergeCell ref="A533:A535"/>
    <mergeCell ref="B533:B535"/>
    <mergeCell ref="C533:C535"/>
    <mergeCell ref="D533:D535"/>
    <mergeCell ref="E533:E535"/>
    <mergeCell ref="A530:A532"/>
    <mergeCell ref="B530:B532"/>
    <mergeCell ref="C530:C532"/>
    <mergeCell ref="D530:D532"/>
    <mergeCell ref="E530:E532"/>
    <mergeCell ref="A524:A526"/>
    <mergeCell ref="B524:B526"/>
    <mergeCell ref="C524:C526"/>
    <mergeCell ref="D524:D526"/>
    <mergeCell ref="E524:E526"/>
    <mergeCell ref="A527:A529"/>
    <mergeCell ref="B527:B529"/>
    <mergeCell ref="C527:C529"/>
    <mergeCell ref="D527:D529"/>
    <mergeCell ref="E527:E529"/>
    <mergeCell ref="C563:C565"/>
    <mergeCell ref="D563:D565"/>
    <mergeCell ref="E563:E565"/>
    <mergeCell ref="A545:A547"/>
    <mergeCell ref="B545:B547"/>
    <mergeCell ref="C545:C547"/>
    <mergeCell ref="D545:D547"/>
    <mergeCell ref="E545:E547"/>
    <mergeCell ref="A548:A550"/>
    <mergeCell ref="B548:B550"/>
    <mergeCell ref="C548:C550"/>
    <mergeCell ref="D548:D550"/>
    <mergeCell ref="E548:E550"/>
    <mergeCell ref="A557:A559"/>
    <mergeCell ref="B557:B559"/>
    <mergeCell ref="F583:F585"/>
    <mergeCell ref="A580:A582"/>
    <mergeCell ref="B580:B582"/>
    <mergeCell ref="C580:C582"/>
    <mergeCell ref="D580:D582"/>
    <mergeCell ref="E580:E582"/>
    <mergeCell ref="F580:F582"/>
    <mergeCell ref="C557:C559"/>
    <mergeCell ref="D557:D559"/>
    <mergeCell ref="A566:A568"/>
    <mergeCell ref="B566:B568"/>
    <mergeCell ref="C566:C568"/>
    <mergeCell ref="D566:D568"/>
    <mergeCell ref="E566:E568"/>
    <mergeCell ref="A569:A571"/>
    <mergeCell ref="B569:B571"/>
    <mergeCell ref="C569:C571"/>
    <mergeCell ref="D569:D571"/>
    <mergeCell ref="E569:E571"/>
    <mergeCell ref="A577:A579"/>
    <mergeCell ref="B577:B579"/>
    <mergeCell ref="C577:C579"/>
    <mergeCell ref="D577:D579"/>
    <mergeCell ref="E577:E579"/>
    <mergeCell ref="F589:F591"/>
    <mergeCell ref="A586:A588"/>
    <mergeCell ref="B586:B588"/>
    <mergeCell ref="C586:C588"/>
    <mergeCell ref="D586:D588"/>
    <mergeCell ref="E586:E588"/>
    <mergeCell ref="F586:F588"/>
    <mergeCell ref="B383:B385"/>
    <mergeCell ref="C383:C385"/>
    <mergeCell ref="D383:D385"/>
    <mergeCell ref="E383:E385"/>
    <mergeCell ref="A383:A385"/>
    <mergeCell ref="F577:F579"/>
    <mergeCell ref="F569:F571"/>
    <mergeCell ref="A572:P572"/>
    <mergeCell ref="A574:A576"/>
    <mergeCell ref="B574:B576"/>
    <mergeCell ref="C574:C576"/>
    <mergeCell ref="D574:D576"/>
    <mergeCell ref="E574:E576"/>
    <mergeCell ref="F574:F576"/>
    <mergeCell ref="A583:A585"/>
    <mergeCell ref="B583:B585"/>
    <mergeCell ref="C583:C585"/>
    <mergeCell ref="D245:D247"/>
    <mergeCell ref="E245:E247"/>
    <mergeCell ref="A245:A247"/>
    <mergeCell ref="D589:D591"/>
    <mergeCell ref="E589:E591"/>
    <mergeCell ref="D583:D585"/>
    <mergeCell ref="E583:E585"/>
    <mergeCell ref="A536:A538"/>
    <mergeCell ref="B536:B538"/>
    <mergeCell ref="C536:C538"/>
    <mergeCell ref="D536:D538"/>
    <mergeCell ref="E536:E538"/>
    <mergeCell ref="A539:A541"/>
    <mergeCell ref="B539:B541"/>
    <mergeCell ref="C539:C541"/>
    <mergeCell ref="D539:D541"/>
    <mergeCell ref="E539:E541"/>
    <mergeCell ref="A542:A544"/>
    <mergeCell ref="B542:B544"/>
    <mergeCell ref="C542:C544"/>
    <mergeCell ref="D542:D544"/>
    <mergeCell ref="E542:E544"/>
    <mergeCell ref="A563:A565"/>
    <mergeCell ref="B563:B565"/>
    <mergeCell ref="H1:P1"/>
    <mergeCell ref="H2:P2"/>
    <mergeCell ref="H3:P3"/>
    <mergeCell ref="B603:E603"/>
    <mergeCell ref="A595:A597"/>
    <mergeCell ref="B595:B597"/>
    <mergeCell ref="C595:C597"/>
    <mergeCell ref="D595:D597"/>
    <mergeCell ref="E595:E597"/>
    <mergeCell ref="F595:F597"/>
    <mergeCell ref="A592:A594"/>
    <mergeCell ref="B592:B594"/>
    <mergeCell ref="C592:C594"/>
    <mergeCell ref="D592:D594"/>
    <mergeCell ref="E592:E594"/>
    <mergeCell ref="F592:F594"/>
    <mergeCell ref="B598:E598"/>
    <mergeCell ref="A600:G600"/>
    <mergeCell ref="B602:G602"/>
    <mergeCell ref="A589:A591"/>
    <mergeCell ref="B589:B591"/>
    <mergeCell ref="C589:C591"/>
    <mergeCell ref="B245:B247"/>
    <mergeCell ref="C245:C247"/>
  </mergeCells>
  <pageMargins left="0.19685039370078741" right="0.11811023622047245" top="0.74803149606299213" bottom="0.74803149606299213" header="0.31496062992125984" footer="0.31496062992125984"/>
  <pageSetup paperSize="9" scale="6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2026_01</vt:lpstr>
      <vt:lpstr>'2026_01'!Print_Titles</vt:lpstr>
    </vt:vector>
  </TitlesOfParts>
  <Company>Valmieras pilsetas pasvaldiba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 dala</dc:creator>
  <cp:lastModifiedBy>Sanita Djadela</cp:lastModifiedBy>
  <cp:lastPrinted>2026-01-30T06:54:17Z</cp:lastPrinted>
  <dcterms:created xsi:type="dcterms:W3CDTF">2012-01-17T09:24:01Z</dcterms:created>
  <dcterms:modified xsi:type="dcterms:W3CDTF">2026-02-02T13:10:28Z</dcterms:modified>
</cp:coreProperties>
</file>