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C1FA856-03F0-4C43-A6D6-AF2E0BB28E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6. Saulkrastu novada pašvaldī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9" i="1" l="1"/>
  <c r="F121" i="1"/>
  <c r="F122" i="1" l="1"/>
  <c r="F125" i="1"/>
  <c r="F126" i="1"/>
  <c r="F111" i="1"/>
  <c r="F109" i="1"/>
  <c r="F107" i="1"/>
  <c r="F82" i="1"/>
  <c r="F73" i="1"/>
  <c r="F72" i="1"/>
  <c r="F70" i="1"/>
  <c r="F133" i="1" l="1"/>
  <c r="G127" i="1"/>
  <c r="F85" i="1" l="1"/>
  <c r="F127" i="1" s="1"/>
  <c r="F84" i="1"/>
  <c r="F81" i="1"/>
  <c r="F80" i="1"/>
  <c r="F131" i="1" l="1"/>
  <c r="G131" i="1"/>
  <c r="E131" i="1"/>
  <c r="F137" i="1"/>
  <c r="F135" i="1"/>
  <c r="F129" i="1"/>
  <c r="F128" i="1"/>
  <c r="F71" i="1"/>
  <c r="E127" i="1"/>
  <c r="F75" i="1"/>
  <c r="E139" i="1" l="1"/>
  <c r="F139" i="1"/>
</calcChain>
</file>

<file path=xl/sharedStrings.xml><?xml version="1.0" encoding="utf-8"?>
<sst xmlns="http://schemas.openxmlformats.org/spreadsheetml/2006/main" count="267" uniqueCount="228">
  <si>
    <t>Ekk3</t>
  </si>
  <si>
    <t>Ekk4</t>
  </si>
  <si>
    <t>Ekk7</t>
  </si>
  <si>
    <t>Budžeta plāns</t>
  </si>
  <si>
    <t>01.000</t>
  </si>
  <si>
    <t>01.100</t>
  </si>
  <si>
    <t>01.112</t>
  </si>
  <si>
    <t>Saņemts no Valsts kases sadales konta pārskata gadā ieskaitītais iedzīvotāju ienākuma nodoklis</t>
  </si>
  <si>
    <t>Kopā</t>
  </si>
  <si>
    <t>04.000</t>
  </si>
  <si>
    <t>04.100</t>
  </si>
  <si>
    <t>04.111</t>
  </si>
  <si>
    <t>Nekustamā īpašuma nodokļa par zemi kārtējā saimnieciskā gada ieņēmumi</t>
  </si>
  <si>
    <t>04.112</t>
  </si>
  <si>
    <t>Nekustamā īpašuma nodokļa par zemi iepriekšējo gadu parādi</t>
  </si>
  <si>
    <t>04.121</t>
  </si>
  <si>
    <t>Nekustamā īpašuma nodokļa par ēkām kārtējā gada maksājumi</t>
  </si>
  <si>
    <t>04.122</t>
  </si>
  <si>
    <t>Nekustamā īpašuma nodokļa par ēkām parādi par iepriekšējiem gadiem</t>
  </si>
  <si>
    <t>04.131</t>
  </si>
  <si>
    <t>Nekustamā īpašuma nodokļa par mājokļiem</t>
  </si>
  <si>
    <t>04.132</t>
  </si>
  <si>
    <t>Nekustamā īpašuma nodokļa par mājokļiem par iepriekšējo gadu</t>
  </si>
  <si>
    <t>05.000</t>
  </si>
  <si>
    <t>05.400</t>
  </si>
  <si>
    <t>05.410</t>
  </si>
  <si>
    <t>Azartspēļu nodoklis</t>
  </si>
  <si>
    <t>05.500</t>
  </si>
  <si>
    <t>05.531</t>
  </si>
  <si>
    <t>Dabas resursu nodoklis par dabas resursu ieguvi un vides piesārņošanu</t>
  </si>
  <si>
    <t>08.000</t>
  </si>
  <si>
    <t>08.600</t>
  </si>
  <si>
    <t>08.640</t>
  </si>
  <si>
    <t>Procentu ieņēmumi par atlikto maksājumu</t>
  </si>
  <si>
    <t>09.000</t>
  </si>
  <si>
    <t>09.400</t>
  </si>
  <si>
    <t>09.420</t>
  </si>
  <si>
    <t>Valsts nodeva par apliecinājumiem un citu funkciju pildīšanu bāriņtiesās un pagasttiesās</t>
  </si>
  <si>
    <t>09.450</t>
  </si>
  <si>
    <t>Valsts nodeva par civilstāvokļa aktu reģistrēšanu, grozīšanu un papildināšanu</t>
  </si>
  <si>
    <t>09.460</t>
  </si>
  <si>
    <t>Valsts nodeva par speciālu atļauju (licenču) izsniegšanu</t>
  </si>
  <si>
    <t>09.490</t>
  </si>
  <si>
    <t>Pārējās valsts nodevas, kuras ieskaita pašvaldību budžetā</t>
  </si>
  <si>
    <t>09.500</t>
  </si>
  <si>
    <t>09.511</t>
  </si>
  <si>
    <t>Pašvaldības nodeva par domes (padomes) izstrādāto oficiālo dokumentu un apliecinātu to kopiju saņemšanu</t>
  </si>
  <si>
    <t>09.512</t>
  </si>
  <si>
    <t>Pašvaldības nodeva par izklaidējoša rakstura pasākumu sarīkošanu publiskās vietās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</si>
  <si>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</si>
  <si>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</si>
  <si>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</si>
  <si>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</si>
  <si>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</si>
  <si>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saņemšanu</t>
  </si>
  <si>
    <t>09.529</t>
  </si>
  <si>
    <t>Pārējās nodevas, ko uzliek pašvaldības</t>
  </si>
  <si>
    <t>09.100</t>
  </si>
  <si>
    <t>09.186</t>
  </si>
  <si>
    <t>Nodeva par ziņu par deklarēto dzīvesvietu reģistrāciju</t>
  </si>
  <si>
    <t>10.000</t>
  </si>
  <si>
    <t>10.100</t>
  </si>
  <si>
    <t>10.141</t>
  </si>
  <si>
    <t>Nekustamā īpašuma nokavējuma un soda naudas</t>
  </si>
  <si>
    <t>10.142</t>
  </si>
  <si>
    <t>Naudas sodi, ko uzliek pašvaldības policija</t>
  </si>
  <si>
    <t>10.143</t>
  </si>
  <si>
    <t>Naudas sodi, ko uzliek administratīvā komisija</t>
  </si>
  <si>
    <t>10.144</t>
  </si>
  <si>
    <t>Kavējuma naudas</t>
  </si>
  <si>
    <t>10.145</t>
  </si>
  <si>
    <t>Naudas sodi ko uzliek būvvalde</t>
  </si>
  <si>
    <t>10.154</t>
  </si>
  <si>
    <t>Naudas sodi, ko uzliek pašvaldību institūcijas par pārkāpumiem ceļu satiksmē (CSDD)</t>
  </si>
  <si>
    <t>12.000</t>
  </si>
  <si>
    <t>12.300</t>
  </si>
  <si>
    <t>12.360</t>
  </si>
  <si>
    <t>Ostu pārvalžu iemaksas</t>
  </si>
  <si>
    <t>12.393</t>
  </si>
  <si>
    <t>Piedzītie un labprātīgi atmaksātie līdzekļi</t>
  </si>
  <si>
    <t>12.394</t>
  </si>
  <si>
    <t>Ieņēmumi no apdrošinātāja</t>
  </si>
  <si>
    <t>12.395</t>
  </si>
  <si>
    <t>Līgumsodi un procentu maksājumi par saistību neizpildi</t>
  </si>
  <si>
    <t>12.39901</t>
  </si>
  <si>
    <t>Pārējie dažādi nenodokļu ieņēmumi, kas nav iepriekš klasificēti šajā klasifikācijā – kļūdainie ieskaitījumi pašvaldības norēķinu kontos</t>
  </si>
  <si>
    <t>12.39902</t>
  </si>
  <si>
    <t>Pārējie dažādi nenodokļu ieņēmumi, kas nav iepriekš klasificēti šajā klasifikācijā – konkursu garantijas (drošības) maksas</t>
  </si>
  <si>
    <t>12.39906</t>
  </si>
  <si>
    <t>Pārējie dažādi nenodokļu ieņēmumi, kas nav iepriekš klasificēti šajā klasifikācijā – piedzītās kompensācijas</t>
  </si>
  <si>
    <t>12.39907</t>
  </si>
  <si>
    <t>Pārējie dažādi nenodokļu ieņēmumi, kas nav iepriekš klasificēti šajā klasifikācijā</t>
  </si>
  <si>
    <t>12.200</t>
  </si>
  <si>
    <t>12.230</t>
  </si>
  <si>
    <t>Ieņēmumi no zvejas tiesību nomas un zvejas tiesību rūpnieciskas izmantošanas (licences)</t>
  </si>
  <si>
    <t>13.000</t>
  </si>
  <si>
    <t>13.200</t>
  </si>
  <si>
    <t>13.210</t>
  </si>
  <si>
    <t>Ieņēmumi no zemes īpašumu pārdošanas</t>
  </si>
  <si>
    <t>13.220</t>
  </si>
  <si>
    <t>Ieņēmumi no mežu īpašumu pārdošanas</t>
  </si>
  <si>
    <t>13.100</t>
  </si>
  <si>
    <t>Ieņēmumi no ēku un būvju (īpašumu) pārdošanas</t>
  </si>
  <si>
    <t>13.400</t>
  </si>
  <si>
    <t>Ieņēmumi no kustamā īpašuma un mantas pārdošanas</t>
  </si>
  <si>
    <t>18.000</t>
  </si>
  <si>
    <t>18.600</t>
  </si>
  <si>
    <t>18.621</t>
  </si>
  <si>
    <t>Mērķdotācijas pedagogu algām</t>
  </si>
  <si>
    <t>18.6211</t>
  </si>
  <si>
    <t>Mērķdotācijas īpašiem mērķiem</t>
  </si>
  <si>
    <t>18.622</t>
  </si>
  <si>
    <t>Mērķdotācijas 5.-6.gadīgo apm.pedagogiem</t>
  </si>
  <si>
    <t>18.623</t>
  </si>
  <si>
    <t>Mērķdotācijas interešu izglītības pedagogu algām</t>
  </si>
  <si>
    <t>18.624</t>
  </si>
  <si>
    <t>Mērķdotācijas brīvpusdienām</t>
  </si>
  <si>
    <t>18.625</t>
  </si>
  <si>
    <t>Mērķdotācijas mācību grāmatām</t>
  </si>
  <si>
    <t>18.6261</t>
  </si>
  <si>
    <t>Mērķdotācijas sociālajai rehabilitācijai</t>
  </si>
  <si>
    <t>18.6262</t>
  </si>
  <si>
    <t>Mērķdotācijas sociālajiem pabalstiem no valsts</t>
  </si>
  <si>
    <t>18.6263</t>
  </si>
  <si>
    <t>Mērķdotācijas Saulkrastu kultūras centram</t>
  </si>
  <si>
    <t>18.627</t>
  </si>
  <si>
    <t>Mērķdotācijas pašvaldības autoceļiem (ielām)</t>
  </si>
  <si>
    <t>18.628</t>
  </si>
  <si>
    <t>Mērķdotācijas mūzikas un mākslas skolai VJMMS</t>
  </si>
  <si>
    <t>18.629</t>
  </si>
  <si>
    <t>Mērķdotācijas sociālajam asistentam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</si>
  <si>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</si>
  <si>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</si>
  <si>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</si>
  <si>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Pašvaldības budžetā saņemtā dotācija no PFIF, tai skaitā speciālā dotācija.</t>
  </si>
  <si>
    <t>19.000</t>
  </si>
  <si>
    <t>19.200</t>
  </si>
  <si>
    <t>19.210</t>
  </si>
  <si>
    <t>Ieņēmumi izglītības funkciju nodrošināšanai</t>
  </si>
  <si>
    <t>19.221</t>
  </si>
  <si>
    <t>Ieņēmumi projekta īstenošanai</t>
  </si>
  <si>
    <t>19.222</t>
  </si>
  <si>
    <t>pašvaldības saņemtie transferti no citām pašvaldībām</t>
  </si>
  <si>
    <t>21.000</t>
  </si>
  <si>
    <t>21.300</t>
  </si>
  <si>
    <t>21.352</t>
  </si>
  <si>
    <t>Ieņēmumi no vecāku maksām izgl. iestādēs</t>
  </si>
  <si>
    <t>21.353</t>
  </si>
  <si>
    <t>Vecāku finansējums VJMMS, SMMS</t>
  </si>
  <si>
    <t>21.359</t>
  </si>
  <si>
    <t xml:space="preserve">Vecāku finansējums </t>
  </si>
  <si>
    <t>21.379</t>
  </si>
  <si>
    <t>Ieņēmumi par pārējo dokumentu izsniegšanu un pārējiem kancelejas pakalpojumiem</t>
  </si>
  <si>
    <t>21.37901</t>
  </si>
  <si>
    <t>21.37906</t>
  </si>
  <si>
    <t>Ieņēmumi par pārējo dokumentu izsniegšanu un pārējiem kancelejas pakalpojumiem – būvvalde – izziņa zemesgrāmatai</t>
  </si>
  <si>
    <t>21.37907</t>
  </si>
  <si>
    <t>Ieņēmumi par pārējo dokumentu izsniegšanu un pārējiem kancelejas pakalpojumiem – būvvalde – izziņa par būves esamību</t>
  </si>
  <si>
    <t>21.37908</t>
  </si>
  <si>
    <t>Ieņēmumi par pārējo dokumentu izsniegšanu un pārējiem kancelejas pakalpojumiem – būvvalde – izziņa par būves apsekošanu</t>
  </si>
  <si>
    <t>21.37909</t>
  </si>
  <si>
    <t>Ieņēmumi par pārējo dokumentu izsniegšanu un pārējiem kancelejas pakalpojumiem – būvvalde – būvatļaujas termiņa pagarināšana</t>
  </si>
  <si>
    <t>21.37910</t>
  </si>
  <si>
    <t>Ieņēmumi par pārējo dokumentu izsniegšanu un pārējiem kancelejas pakalpojumiem – būvvalde – tehniskie pakalpojumi</t>
  </si>
  <si>
    <t>21.37911</t>
  </si>
  <si>
    <t>Ieņēmumi par pārējo dokumentu izsniegšanu un pārējiem kancelejas pakalpojumiem – biblioteka – tehniskie pakalpojumi(ar PVN neapliekams)</t>
  </si>
  <si>
    <t>21.381</t>
  </si>
  <si>
    <t>Ieņēmumi par telpu nomu</t>
  </si>
  <si>
    <t>21.383</t>
  </si>
  <si>
    <t>Ieņēmumi no kustamā īpašuma iznomāšanas</t>
  </si>
  <si>
    <t>21.384</t>
  </si>
  <si>
    <t>Ieņēmumi par zemes nomu</t>
  </si>
  <si>
    <t>21.3894</t>
  </si>
  <si>
    <t>Ieņēmumi par dzīvojamo telpu īri</t>
  </si>
  <si>
    <t>21.3895</t>
  </si>
  <si>
    <t>Pārējie ieņēmumi par nomu un īri</t>
  </si>
  <si>
    <t>21.393</t>
  </si>
  <si>
    <t>Ieņēmumi par biļešu realizāciju</t>
  </si>
  <si>
    <t>21.39904</t>
  </si>
  <si>
    <t>Citi ieņēmumi par maksas pakalpojumiem – dome – koku ciršanas atļauja</t>
  </si>
  <si>
    <t>21.39905</t>
  </si>
  <si>
    <t>Citi ieņēmumi par maksas pakalpojumiem – dzimtsaraksti –maksas pakalpojumi</t>
  </si>
  <si>
    <t>21.39906</t>
  </si>
  <si>
    <t>Citi ieņēmumi par maksas pakalpojumiem – kapu saimniecība -apbedīšanas pakalpojumi</t>
  </si>
  <si>
    <t>21.39909</t>
  </si>
  <si>
    <t>Citi ieņēmumi par maksas pakalpojumiem - pārējie</t>
  </si>
  <si>
    <t>21.39910</t>
  </si>
  <si>
    <t>Citi ieņēmumi par maksas pakalpojumiem - TIC (no 01.10.2020 Dome)</t>
  </si>
  <si>
    <t>21.39911</t>
  </si>
  <si>
    <t>Ieņēmumi par darbinieku ēdināšanu PII, skola</t>
  </si>
  <si>
    <t>21.39912</t>
  </si>
  <si>
    <t>Citi ieņēmumi par maksas pakalpojumiem - bibliotēka(apliekami ar PVN)</t>
  </si>
  <si>
    <t>21.39913</t>
  </si>
  <si>
    <t>Citi ieņēmumi par maksas pakalpojumiem - sporta centrs(apliekami ar PVN 21%)</t>
  </si>
  <si>
    <t>21.39914</t>
  </si>
  <si>
    <t>Ieņēmumi no Saulkrastu kultūras centra</t>
  </si>
  <si>
    <t>21.39915</t>
  </si>
  <si>
    <t>Ieņēmumi no fizioterapijas pakalpojumiem (Soc.dienests)</t>
  </si>
  <si>
    <t>21.39916</t>
  </si>
  <si>
    <t>Sējas komunālie pakalpojumi (apsaimniekošana)</t>
  </si>
  <si>
    <t>21.39918</t>
  </si>
  <si>
    <t>Citi ieņēmumi par maksas pakalpojumiem (apliekami ar PVN 5%)</t>
  </si>
  <si>
    <t>21.39919</t>
  </si>
  <si>
    <t>Citi ieņēmumi par maksas pakalpojumiem (Zemes nomas paziņojumu nosūtīšana)</t>
  </si>
  <si>
    <t>21.400</t>
  </si>
  <si>
    <t>21.491</t>
  </si>
  <si>
    <t>Citi iepriekš neklasificētie maksas pakalpojumi un pašu ieņēmumi</t>
  </si>
  <si>
    <t>21.494</t>
  </si>
  <si>
    <t>Pārējie iepriekš neklasificētie pašu ieņēmumi - tiesu izpildītāji</t>
  </si>
  <si>
    <t>Budžeta plāns ar grozījumiem</t>
  </si>
  <si>
    <t>Saulkrastu novada pašvaldības</t>
  </si>
  <si>
    <t>Aizņēmumi</t>
  </si>
  <si>
    <t>Naudas līdzekļi uz gada sākumu</t>
  </si>
  <si>
    <t>PA Saulkrastu veselības un sociālās aprūpes centrs</t>
  </si>
  <si>
    <t>Valsts budžeta transferti</t>
  </si>
  <si>
    <t>Pašvaldību budžetu transferti</t>
  </si>
  <si>
    <t>Budžeta iestāžu ieņēmumi</t>
  </si>
  <si>
    <t>Naudas līdzekļi uz gada sākumu - PA Saulkrastu veselības un sociālās aprūpes centrs</t>
  </si>
  <si>
    <t>Konsolidācija</t>
  </si>
  <si>
    <t>Pavisam ieņēmumi:</t>
  </si>
  <si>
    <t>Ieņēmumi</t>
  </si>
  <si>
    <t>Konsolidētie ieņēmumi</t>
  </si>
  <si>
    <t>2025. gada NOVEMBRA budžeta   grozījumi</t>
  </si>
  <si>
    <t>Novembra grozījumi</t>
  </si>
  <si>
    <t>21.39920</t>
  </si>
  <si>
    <t>Konsignācijā pārdoto preču ieņēmumi TIC</t>
  </si>
  <si>
    <t>Pielikums Nr. 2</t>
  </si>
  <si>
    <t xml:space="preserve">IEŅĒMUMI. EUR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</si>
</sst>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);\(#,##0\)"/>
  </numFmts>
  <fonts count="13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B428E"/>
      <name val="Arial"/>
      <family val="2"/>
      <charset val="186"/>
    </font>
    <font>
      <b/>
      <sz val="12"/>
      <color rgb="FF0B428E"/>
      <name val="Arial"/>
      <family val="2"/>
      <charset val="186"/>
    </font>
    <font>
      <sz val="18"/>
      <color rgb="FF000000"/>
      <name val="Tahoma"/>
      <family val="2"/>
      <charset val="186"/>
    </font>
    <font>
      <sz val="16"/>
      <color theme="1"/>
      <name val="Times New Roman"/>
      <family val="1"/>
      <charset val="186"/>
    </font>
    <font>
      <b/>
      <sz val="8"/>
      <color rgb="FF0B428E"/>
      <name val="Arial"/>
      <family val="2"/>
      <charset val="186"/>
    </font>
    <font>
      <sz val="8"/>
      <color rgb="FF25396E"/>
      <name val="Arial"/>
      <family val="2"/>
      <charset val="186"/>
    </font>
    <font>
      <sz val="8"/>
      <color rgb="FF000000"/>
      <name val="Arial"/>
      <family val="2"/>
      <charset val="186"/>
    </font>
    <font>
      <sz val="8"/>
      <color rgb="FF000000"/>
      <name val="Arial"/>
    </font>
    <font>
      <b/>
      <sz val="8"/>
      <color rgb="FF0B428E"/>
      <name val="Arial"/>
    </font>
    <font>
      <sz val="8"/>
      <color rgb="FF25396E"/>
      <name val="Arial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left" vertical="center" wrapText="1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4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left" vertical="center"/>
    </xf>
    <xf numFmtId="164" fontId="3" fillId="3" borderId="3" xfId="0" applyNumberFormat="1" applyFont="1" applyFill="1" applyBorder="1" applyAlignment="1">
      <alignment horizontal="right" vertical="center"/>
    </xf>
    <xf numFmtId="164" fontId="3" fillId="3" borderId="5" xfId="0" applyNumberFormat="1" applyFont="1" applyFill="1" applyBorder="1" applyAlignment="1">
      <alignment horizontal="right" vertical="center"/>
    </xf>
    <xf numFmtId="164" fontId="4" fillId="3" borderId="5" xfId="0" applyNumberFormat="1" applyFont="1" applyFill="1" applyBorder="1" applyAlignment="1">
      <alignment horizontal="right" vertical="center"/>
    </xf>
    <xf numFmtId="0" fontId="5" fillId="0" borderId="0" xfId="0" applyFont="1" applyAlignment="1">
      <alignment vertical="top"/>
    </xf>
    <xf numFmtId="0" fontId="0" fillId="0" borderId="0" xfId="0" applyAlignment="1">
      <alignment horizontal="right"/>
    </xf>
    <xf numFmtId="0" fontId="7" fillId="3" borderId="3" xfId="0" applyFont="1" applyFill="1" applyBorder="1" applyAlignment="1">
      <alignment horizontal="left" vertical="center"/>
    </xf>
    <xf numFmtId="164" fontId="7" fillId="3" borderId="5" xfId="0" applyNumberFormat="1" applyFont="1" applyFill="1" applyBorder="1" applyAlignment="1">
      <alignment horizontal="right" vertical="center"/>
    </xf>
    <xf numFmtId="164" fontId="7" fillId="3" borderId="3" xfId="0" applyNumberFormat="1" applyFont="1" applyFill="1" applyBorder="1" applyAlignment="1">
      <alignment horizontal="right" vertical="center"/>
    </xf>
    <xf numFmtId="0" fontId="8" fillId="4" borderId="3" xfId="0" applyFont="1" applyFill="1" applyBorder="1" applyAlignment="1">
      <alignment horizontal="left" vertical="center" wrapText="1"/>
    </xf>
    <xf numFmtId="164" fontId="9" fillId="4" borderId="5" xfId="0" applyNumberFormat="1" applyFont="1" applyFill="1" applyBorder="1" applyAlignment="1">
      <alignment horizontal="right" vertical="center"/>
    </xf>
    <xf numFmtId="164" fontId="9" fillId="4" borderId="3" xfId="0" applyNumberFormat="1" applyFont="1" applyFill="1" applyBorder="1" applyAlignment="1">
      <alignment horizontal="right" vertical="center"/>
    </xf>
    <xf numFmtId="0" fontId="8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/>
    </xf>
    <xf numFmtId="164" fontId="9" fillId="4" borderId="0" xfId="0" applyNumberFormat="1" applyFont="1" applyFill="1" applyAlignment="1">
      <alignment horizontal="right" vertical="center"/>
    </xf>
    <xf numFmtId="3" fontId="7" fillId="3" borderId="5" xfId="0" applyNumberFormat="1" applyFont="1" applyFill="1" applyBorder="1" applyAlignment="1">
      <alignment horizontal="right" vertical="center"/>
    </xf>
    <xf numFmtId="164" fontId="10" fillId="4" borderId="5" xfId="0" applyNumberFormat="1" applyFont="1" applyFill="1" applyBorder="1" applyAlignment="1">
      <alignment horizontal="right" vertical="center"/>
    </xf>
    <xf numFmtId="164" fontId="11" fillId="3" borderId="5" xfId="0" applyNumberFormat="1" applyFont="1" applyFill="1" applyBorder="1" applyAlignment="1">
      <alignment horizontal="right" vertical="center"/>
    </xf>
    <xf numFmtId="164" fontId="0" fillId="0" borderId="0" xfId="0" applyNumberFormat="1"/>
    <xf numFmtId="0" fontId="12" fillId="4" borderId="3" xfId="0" applyFont="1" applyFill="1" applyBorder="1" applyAlignment="1">
      <alignment horizontal="left" vertical="center" wrapText="1"/>
    </xf>
    <xf numFmtId="0" fontId="12" fillId="4" borderId="3" xfId="0" applyFont="1" applyFill="1" applyBorder="1" applyAlignment="1">
      <alignment vertical="center" wrapText="1"/>
    </xf>
    <xf numFmtId="3" fontId="6" fillId="0" borderId="0" xfId="0" applyNumberFormat="1" applyFont="1" applyAlignment="1">
      <alignment horizontal="center"/>
    </xf>
    <xf numFmtId="0" fontId="3" fillId="2" borderId="2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H139"/>
  <sheetViews>
    <sheetView showGridLines="0" tabSelected="1" topLeftCell="A135" workbookViewId="0">
      <selection activeCell="A5" sqref="A5:G5"/>
    </sheetView>
  </sheetViews>
  <sheetFormatPr defaultRowHeight="13.2" x14ac:dyDescent="0.25"/>
  <cols>
    <col min="4" max="4" width="39.88671875" customWidth="1"/>
    <col min="5" max="7" width="13.5546875" bestFit="1" customWidth="1"/>
    <col min="8" max="8" width="12.109375" customWidth="1"/>
  </cols>
  <sheetData>
    <row r="1" spans="1:8" ht="22.2" x14ac:dyDescent="0.25">
      <c r="A1" s="11"/>
      <c r="G1" s="12" t="s">
        <v>226</v>
      </c>
    </row>
    <row r="3" spans="1:8" ht="21" x14ac:dyDescent="0.4">
      <c r="A3" s="28" t="s">
        <v>210</v>
      </c>
      <c r="B3" s="28"/>
      <c r="C3" s="28"/>
      <c r="D3" s="28"/>
      <c r="E3" s="28"/>
      <c r="F3" s="28"/>
      <c r="G3" s="28"/>
    </row>
    <row r="4" spans="1:8" ht="21" x14ac:dyDescent="0.4">
      <c r="A4" s="28" t="s">
        <v>222</v>
      </c>
      <c r="B4" s="28"/>
      <c r="C4" s="28"/>
      <c r="D4" s="28"/>
      <c r="E4" s="28"/>
      <c r="F4" s="28"/>
      <c r="G4" s="28"/>
    </row>
    <row r="5" spans="1:8" ht="21" x14ac:dyDescent="0.4">
      <c r="A5" s="28" t="s">
        <v>227</v>
      </c>
      <c r="B5" s="28"/>
      <c r="C5" s="28"/>
      <c r="D5" s="28"/>
      <c r="E5" s="28"/>
      <c r="F5" s="28"/>
      <c r="G5" s="28"/>
    </row>
    <row r="7" spans="1:8" ht="21" x14ac:dyDescent="0.25">
      <c r="A7" s="1" t="s">
        <v>0</v>
      </c>
      <c r="B7" s="1" t="s">
        <v>1</v>
      </c>
      <c r="C7" s="29" t="s">
        <v>2</v>
      </c>
      <c r="D7" s="29"/>
      <c r="E7" s="3" t="s">
        <v>3</v>
      </c>
      <c r="F7" s="2" t="s">
        <v>223</v>
      </c>
      <c r="G7" s="3" t="s">
        <v>209</v>
      </c>
    </row>
    <row r="8" spans="1:8" ht="20.399999999999999" x14ac:dyDescent="0.25">
      <c r="A8" s="30" t="s">
        <v>4</v>
      </c>
      <c r="B8" s="30" t="s">
        <v>5</v>
      </c>
      <c r="C8" s="4" t="s">
        <v>6</v>
      </c>
      <c r="D8" s="4" t="s">
        <v>7</v>
      </c>
      <c r="E8" s="6">
        <v>13540348</v>
      </c>
      <c r="F8" s="5"/>
      <c r="G8" s="23">
        <v>13540348</v>
      </c>
      <c r="H8" s="25"/>
    </row>
    <row r="9" spans="1:8" x14ac:dyDescent="0.25">
      <c r="A9" s="30"/>
      <c r="B9" s="30"/>
      <c r="C9" s="31" t="s">
        <v>8</v>
      </c>
      <c r="D9" s="31"/>
      <c r="E9" s="9">
        <v>13540348</v>
      </c>
      <c r="F9" s="8"/>
      <c r="G9" s="24">
        <v>13540348</v>
      </c>
      <c r="H9" s="25"/>
    </row>
    <row r="10" spans="1:8" x14ac:dyDescent="0.25">
      <c r="A10" s="30"/>
      <c r="B10" s="7" t="s">
        <v>8</v>
      </c>
      <c r="C10" s="31"/>
      <c r="D10" s="31"/>
      <c r="E10" s="9">
        <v>13540348</v>
      </c>
      <c r="F10" s="8"/>
      <c r="G10" s="24">
        <v>13540348</v>
      </c>
      <c r="H10" s="25"/>
    </row>
    <row r="11" spans="1:8" ht="20.399999999999999" x14ac:dyDescent="0.25">
      <c r="A11" s="30" t="s">
        <v>9</v>
      </c>
      <c r="B11" s="30" t="s">
        <v>10</v>
      </c>
      <c r="C11" s="4" t="s">
        <v>11</v>
      </c>
      <c r="D11" s="4" t="s">
        <v>12</v>
      </c>
      <c r="E11" s="6">
        <v>1120000</v>
      </c>
      <c r="F11" s="5"/>
      <c r="G11" s="23">
        <v>1120000</v>
      </c>
      <c r="H11" s="25"/>
    </row>
    <row r="12" spans="1:8" ht="20.399999999999999" x14ac:dyDescent="0.25">
      <c r="A12" s="30"/>
      <c r="B12" s="30"/>
      <c r="C12" s="4" t="s">
        <v>13</v>
      </c>
      <c r="D12" s="4" t="s">
        <v>14</v>
      </c>
      <c r="E12" s="6">
        <v>100000</v>
      </c>
      <c r="F12" s="5"/>
      <c r="G12" s="23">
        <v>100000</v>
      </c>
      <c r="H12" s="25"/>
    </row>
    <row r="13" spans="1:8" ht="20.399999999999999" x14ac:dyDescent="0.25">
      <c r="A13" s="30"/>
      <c r="B13" s="30"/>
      <c r="C13" s="4" t="s">
        <v>15</v>
      </c>
      <c r="D13" s="4" t="s">
        <v>16</v>
      </c>
      <c r="E13" s="6">
        <v>190000</v>
      </c>
      <c r="F13" s="5"/>
      <c r="G13" s="23">
        <v>190000</v>
      </c>
      <c r="H13" s="25"/>
    </row>
    <row r="14" spans="1:8" ht="20.399999999999999" x14ac:dyDescent="0.25">
      <c r="A14" s="30"/>
      <c r="B14" s="30"/>
      <c r="C14" s="4" t="s">
        <v>17</v>
      </c>
      <c r="D14" s="4" t="s">
        <v>18</v>
      </c>
      <c r="E14" s="6">
        <v>18000</v>
      </c>
      <c r="F14" s="5"/>
      <c r="G14" s="23">
        <v>18000</v>
      </c>
      <c r="H14" s="25"/>
    </row>
    <row r="15" spans="1:8" x14ac:dyDescent="0.25">
      <c r="A15" s="30"/>
      <c r="B15" s="30"/>
      <c r="C15" s="4" t="s">
        <v>19</v>
      </c>
      <c r="D15" s="4" t="s">
        <v>20</v>
      </c>
      <c r="E15" s="6">
        <v>517000</v>
      </c>
      <c r="F15" s="5"/>
      <c r="G15" s="23">
        <v>517000</v>
      </c>
      <c r="H15" s="25"/>
    </row>
    <row r="16" spans="1:8" ht="20.399999999999999" x14ac:dyDescent="0.25">
      <c r="A16" s="30"/>
      <c r="B16" s="30"/>
      <c r="C16" s="4" t="s">
        <v>21</v>
      </c>
      <c r="D16" s="4" t="s">
        <v>22</v>
      </c>
      <c r="E16" s="6">
        <v>55000</v>
      </c>
      <c r="F16" s="5"/>
      <c r="G16" s="23">
        <v>55000</v>
      </c>
      <c r="H16" s="25"/>
    </row>
    <row r="17" spans="1:8" x14ac:dyDescent="0.25">
      <c r="A17" s="30"/>
      <c r="B17" s="30"/>
      <c r="C17" s="31" t="s">
        <v>8</v>
      </c>
      <c r="D17" s="31"/>
      <c r="E17" s="9">
        <v>2000000</v>
      </c>
      <c r="F17" s="8"/>
      <c r="G17" s="24">
        <v>2000000</v>
      </c>
      <c r="H17" s="25"/>
    </row>
    <row r="18" spans="1:8" x14ac:dyDescent="0.25">
      <c r="A18" s="30"/>
      <c r="B18" s="7" t="s">
        <v>8</v>
      </c>
      <c r="C18" s="31"/>
      <c r="D18" s="31"/>
      <c r="E18" s="9">
        <v>2000000</v>
      </c>
      <c r="F18" s="8"/>
      <c r="G18" s="24">
        <v>2000000</v>
      </c>
      <c r="H18" s="25"/>
    </row>
    <row r="19" spans="1:8" x14ac:dyDescent="0.25">
      <c r="A19" s="30" t="s">
        <v>23</v>
      </c>
      <c r="B19" s="30" t="s">
        <v>24</v>
      </c>
      <c r="C19" s="4" t="s">
        <v>25</v>
      </c>
      <c r="D19" s="4" t="s">
        <v>26</v>
      </c>
      <c r="E19" s="6">
        <v>5200</v>
      </c>
      <c r="F19" s="5"/>
      <c r="G19" s="23">
        <v>5200</v>
      </c>
      <c r="H19" s="25"/>
    </row>
    <row r="20" spans="1:8" x14ac:dyDescent="0.25">
      <c r="A20" s="30"/>
      <c r="B20" s="30"/>
      <c r="C20" s="31" t="s">
        <v>8</v>
      </c>
      <c r="D20" s="31"/>
      <c r="E20" s="9">
        <v>5200</v>
      </c>
      <c r="F20" s="8"/>
      <c r="G20" s="24">
        <v>5200</v>
      </c>
      <c r="H20" s="25"/>
    </row>
    <row r="21" spans="1:8" ht="20.399999999999999" x14ac:dyDescent="0.25">
      <c r="A21" s="30"/>
      <c r="B21" s="30" t="s">
        <v>27</v>
      </c>
      <c r="C21" s="4" t="s">
        <v>28</v>
      </c>
      <c r="D21" s="4" t="s">
        <v>29</v>
      </c>
      <c r="E21" s="6">
        <v>52000</v>
      </c>
      <c r="F21" s="5"/>
      <c r="G21" s="23">
        <v>52000</v>
      </c>
      <c r="H21" s="25"/>
    </row>
    <row r="22" spans="1:8" x14ac:dyDescent="0.25">
      <c r="A22" s="30"/>
      <c r="B22" s="30"/>
      <c r="C22" s="31" t="s">
        <v>8</v>
      </c>
      <c r="D22" s="31"/>
      <c r="E22" s="9">
        <v>52000</v>
      </c>
      <c r="F22" s="8"/>
      <c r="G22" s="24">
        <v>52000</v>
      </c>
      <c r="H22" s="25"/>
    </row>
    <row r="23" spans="1:8" x14ac:dyDescent="0.25">
      <c r="A23" s="30"/>
      <c r="B23" s="7" t="s">
        <v>8</v>
      </c>
      <c r="C23" s="31"/>
      <c r="D23" s="31"/>
      <c r="E23" s="9">
        <v>57200</v>
      </c>
      <c r="F23" s="8"/>
      <c r="G23" s="24">
        <v>57200</v>
      </c>
      <c r="H23" s="25"/>
    </row>
    <row r="24" spans="1:8" x14ac:dyDescent="0.25">
      <c r="A24" s="30" t="s">
        <v>30</v>
      </c>
      <c r="B24" s="30" t="s">
        <v>31</v>
      </c>
      <c r="C24" s="4" t="s">
        <v>32</v>
      </c>
      <c r="D24" s="4" t="s">
        <v>33</v>
      </c>
      <c r="E24" s="6">
        <v>20000</v>
      </c>
      <c r="F24" s="5"/>
      <c r="G24" s="23">
        <v>20000</v>
      </c>
      <c r="H24" s="25"/>
    </row>
    <row r="25" spans="1:8" x14ac:dyDescent="0.25">
      <c r="A25" s="30"/>
      <c r="B25" s="30"/>
      <c r="C25" s="31" t="s">
        <v>8</v>
      </c>
      <c r="D25" s="31"/>
      <c r="E25" s="9">
        <v>20000</v>
      </c>
      <c r="F25" s="8"/>
      <c r="G25" s="24">
        <v>20000</v>
      </c>
      <c r="H25" s="25"/>
    </row>
    <row r="26" spans="1:8" x14ac:dyDescent="0.25">
      <c r="A26" s="30"/>
      <c r="B26" s="7" t="s">
        <v>8</v>
      </c>
      <c r="C26" s="31"/>
      <c r="D26" s="31"/>
      <c r="E26" s="9">
        <v>20000</v>
      </c>
      <c r="F26" s="8"/>
      <c r="G26" s="24">
        <v>20000</v>
      </c>
      <c r="H26" s="25"/>
    </row>
    <row r="27" spans="1:8" ht="20.399999999999999" x14ac:dyDescent="0.25">
      <c r="A27" s="30" t="s">
        <v>34</v>
      </c>
      <c r="B27" s="30" t="s">
        <v>35</v>
      </c>
      <c r="C27" s="4" t="s">
        <v>36</v>
      </c>
      <c r="D27" s="4" t="s">
        <v>37</v>
      </c>
      <c r="E27" s="6">
        <v>2000</v>
      </c>
      <c r="F27" s="5"/>
      <c r="G27" s="23">
        <v>2000</v>
      </c>
      <c r="H27" s="25"/>
    </row>
    <row r="28" spans="1:8" ht="20.399999999999999" x14ac:dyDescent="0.25">
      <c r="A28" s="30"/>
      <c r="B28" s="30"/>
      <c r="C28" s="4" t="s">
        <v>38</v>
      </c>
      <c r="D28" s="4" t="s">
        <v>39</v>
      </c>
      <c r="E28" s="6">
        <v>2500</v>
      </c>
      <c r="F28" s="5"/>
      <c r="G28" s="23">
        <v>2500</v>
      </c>
      <c r="H28" s="25"/>
    </row>
    <row r="29" spans="1:8" x14ac:dyDescent="0.25">
      <c r="A29" s="30"/>
      <c r="B29" s="30"/>
      <c r="C29" s="4" t="s">
        <v>40</v>
      </c>
      <c r="D29" s="4" t="s">
        <v>41</v>
      </c>
      <c r="E29" s="6">
        <v>300</v>
      </c>
      <c r="F29" s="5"/>
      <c r="G29" s="23">
        <v>300</v>
      </c>
      <c r="H29" s="25"/>
    </row>
    <row r="30" spans="1:8" x14ac:dyDescent="0.25">
      <c r="A30" s="30"/>
      <c r="B30" s="30"/>
      <c r="C30" s="4" t="s">
        <v>42</v>
      </c>
      <c r="D30" s="4" t="s">
        <v>43</v>
      </c>
      <c r="E30" s="6">
        <v>100</v>
      </c>
      <c r="F30" s="5"/>
      <c r="G30" s="23">
        <v>100</v>
      </c>
      <c r="H30" s="25"/>
    </row>
    <row r="31" spans="1:8" x14ac:dyDescent="0.25">
      <c r="A31" s="30"/>
      <c r="B31" s="30"/>
      <c r="C31" s="31" t="s">
        <v>8</v>
      </c>
      <c r="D31" s="31"/>
      <c r="E31" s="9">
        <v>4900</v>
      </c>
      <c r="F31" s="8"/>
      <c r="G31" s="24">
        <v>4900</v>
      </c>
      <c r="H31" s="25"/>
    </row>
    <row r="32" spans="1:8" ht="20.399999999999999" x14ac:dyDescent="0.25">
      <c r="A32" s="30"/>
      <c r="B32" s="30" t="s">
        <v>44</v>
      </c>
      <c r="C32" s="4" t="s">
        <v>45</v>
      </c>
      <c r="D32" s="4" t="s">
        <v>46</v>
      </c>
      <c r="E32" s="6">
        <v>50</v>
      </c>
      <c r="F32" s="5"/>
      <c r="G32" s="23">
        <v>50</v>
      </c>
      <c r="H32" s="25"/>
    </row>
    <row r="33" spans="1:8" ht="20.399999999999999" x14ac:dyDescent="0.25">
      <c r="A33" s="30"/>
      <c r="B33" s="30"/>
      <c r="C33" s="4" t="s">
        <v>47</v>
      </c>
      <c r="D33" s="4" t="s">
        <v>48</v>
      </c>
      <c r="E33" s="6">
        <v>700</v>
      </c>
      <c r="F33" s="5"/>
      <c r="G33" s="23">
        <v>700</v>
      </c>
      <c r="H33" s="25"/>
    </row>
    <row r="34" spans="1:8" x14ac:dyDescent="0.25">
      <c r="A34" s="30"/>
      <c r="B34" s="30"/>
      <c r="C34" s="4" t="s">
        <v>49</v>
      </c>
      <c r="D34" s="4" t="s">
        <v>50</v>
      </c>
      <c r="E34" s="6">
        <v>7000</v>
      </c>
      <c r="F34" s="5"/>
      <c r="G34" s="23">
        <v>7000</v>
      </c>
      <c r="H34" s="25"/>
    </row>
    <row r="35" spans="1:8" ht="20.399999999999999" x14ac:dyDescent="0.25">
      <c r="A35" s="30"/>
      <c r="B35" s="30"/>
      <c r="C35" s="4" t="s">
        <v>51</v>
      </c>
      <c r="D35" s="4" t="s">
        <v>52</v>
      </c>
      <c r="E35" s="6">
        <v>1000</v>
      </c>
      <c r="F35" s="5"/>
      <c r="G35" s="23">
        <v>1000</v>
      </c>
      <c r="H35" s="25"/>
    </row>
    <row r="36" spans="1:8" x14ac:dyDescent="0.25">
      <c r="A36" s="30"/>
      <c r="B36" s="30"/>
      <c r="C36" s="4" t="s">
        <v>53</v>
      </c>
      <c r="D36" s="4" t="s">
        <v>54</v>
      </c>
      <c r="E36" s="6">
        <v>15000</v>
      </c>
      <c r="F36" s="5"/>
      <c r="G36" s="23">
        <v>15000</v>
      </c>
      <c r="H36" s="25"/>
    </row>
    <row r="37" spans="1:8" x14ac:dyDescent="0.25">
      <c r="A37" s="30"/>
      <c r="B37" s="30"/>
      <c r="C37" s="4" t="s">
        <v>55</v>
      </c>
      <c r="D37" s="4" t="s">
        <v>56</v>
      </c>
      <c r="E37" s="6">
        <v>600</v>
      </c>
      <c r="F37" s="5"/>
      <c r="G37" s="23">
        <v>600</v>
      </c>
      <c r="H37" s="25"/>
    </row>
    <row r="38" spans="1:8" x14ac:dyDescent="0.25">
      <c r="A38" s="30"/>
      <c r="B38" s="30"/>
      <c r="C38" s="31" t="s">
        <v>8</v>
      </c>
      <c r="D38" s="31"/>
      <c r="E38" s="9">
        <v>24350</v>
      </c>
      <c r="F38" s="8"/>
      <c r="G38" s="24">
        <v>24350</v>
      </c>
      <c r="H38" s="25"/>
    </row>
    <row r="39" spans="1:8" x14ac:dyDescent="0.25">
      <c r="A39" s="30"/>
      <c r="B39" s="30" t="s">
        <v>57</v>
      </c>
      <c r="C39" s="4" t="s">
        <v>58</v>
      </c>
      <c r="D39" s="4" t="s">
        <v>59</v>
      </c>
      <c r="E39" s="6">
        <v>250</v>
      </c>
      <c r="F39" s="5"/>
      <c r="G39" s="23">
        <v>250</v>
      </c>
      <c r="H39" s="25"/>
    </row>
    <row r="40" spans="1:8" x14ac:dyDescent="0.25">
      <c r="A40" s="30"/>
      <c r="B40" s="30"/>
      <c r="C40" s="31" t="s">
        <v>8</v>
      </c>
      <c r="D40" s="31"/>
      <c r="E40" s="9">
        <v>250</v>
      </c>
      <c r="F40" s="8"/>
      <c r="G40" s="24">
        <v>250</v>
      </c>
      <c r="H40" s="25"/>
    </row>
    <row r="41" spans="1:8" x14ac:dyDescent="0.25">
      <c r="A41" s="30"/>
      <c r="B41" s="7" t="s">
        <v>8</v>
      </c>
      <c r="C41" s="31"/>
      <c r="D41" s="31"/>
      <c r="E41" s="9">
        <v>29500</v>
      </c>
      <c r="F41" s="8"/>
      <c r="G41" s="24">
        <v>29500</v>
      </c>
      <c r="H41" s="25"/>
    </row>
    <row r="42" spans="1:8" x14ac:dyDescent="0.25">
      <c r="A42" s="30" t="s">
        <v>60</v>
      </c>
      <c r="B42" s="30" t="s">
        <v>61</v>
      </c>
      <c r="C42" s="4" t="s">
        <v>62</v>
      </c>
      <c r="D42" s="4" t="s">
        <v>63</v>
      </c>
      <c r="E42" s="6">
        <v>40000</v>
      </c>
      <c r="F42" s="5"/>
      <c r="G42" s="23">
        <v>40000</v>
      </c>
      <c r="H42" s="25"/>
    </row>
    <row r="43" spans="1:8" x14ac:dyDescent="0.25">
      <c r="A43" s="30"/>
      <c r="B43" s="30"/>
      <c r="C43" s="4" t="s">
        <v>64</v>
      </c>
      <c r="D43" s="4" t="s">
        <v>65</v>
      </c>
      <c r="E43" s="6">
        <v>30000</v>
      </c>
      <c r="F43" s="5"/>
      <c r="G43" s="23">
        <v>30000</v>
      </c>
      <c r="H43" s="25"/>
    </row>
    <row r="44" spans="1:8" x14ac:dyDescent="0.25">
      <c r="A44" s="30"/>
      <c r="B44" s="30"/>
      <c r="C44" s="4" t="s">
        <v>66</v>
      </c>
      <c r="D44" s="4" t="s">
        <v>67</v>
      </c>
      <c r="E44" s="6">
        <v>6000</v>
      </c>
      <c r="F44" s="5"/>
      <c r="G44" s="23">
        <v>6000</v>
      </c>
      <c r="H44" s="25"/>
    </row>
    <row r="45" spans="1:8" x14ac:dyDescent="0.25">
      <c r="A45" s="30"/>
      <c r="B45" s="30"/>
      <c r="C45" s="4" t="s">
        <v>68</v>
      </c>
      <c r="D45" s="4" t="s">
        <v>69</v>
      </c>
      <c r="E45" s="6">
        <v>3000</v>
      </c>
      <c r="F45" s="5"/>
      <c r="G45" s="23">
        <v>3000</v>
      </c>
      <c r="H45" s="25"/>
    </row>
    <row r="46" spans="1:8" x14ac:dyDescent="0.25">
      <c r="A46" s="30"/>
      <c r="B46" s="30"/>
      <c r="C46" s="4" t="s">
        <v>70</v>
      </c>
      <c r="D46" s="4" t="s">
        <v>71</v>
      </c>
      <c r="E46" s="6">
        <v>500</v>
      </c>
      <c r="F46" s="5"/>
      <c r="G46" s="23">
        <v>500</v>
      </c>
      <c r="H46" s="25"/>
    </row>
    <row r="47" spans="1:8" ht="20.399999999999999" x14ac:dyDescent="0.25">
      <c r="A47" s="30"/>
      <c r="B47" s="30"/>
      <c r="C47" s="4" t="s">
        <v>72</v>
      </c>
      <c r="D47" s="4" t="s">
        <v>73</v>
      </c>
      <c r="E47" s="6">
        <v>30000</v>
      </c>
      <c r="F47" s="5"/>
      <c r="G47" s="23">
        <v>30000</v>
      </c>
      <c r="H47" s="25"/>
    </row>
    <row r="48" spans="1:8" x14ac:dyDescent="0.25">
      <c r="A48" s="30"/>
      <c r="B48" s="30"/>
      <c r="C48" s="31" t="s">
        <v>8</v>
      </c>
      <c r="D48" s="31"/>
      <c r="E48" s="9">
        <v>109500</v>
      </c>
      <c r="F48" s="8"/>
      <c r="G48" s="24">
        <v>109500</v>
      </c>
      <c r="H48" s="25"/>
    </row>
    <row r="49" spans="1:8" x14ac:dyDescent="0.25">
      <c r="A49" s="30"/>
      <c r="B49" s="7" t="s">
        <v>8</v>
      </c>
      <c r="C49" s="31"/>
      <c r="D49" s="31"/>
      <c r="E49" s="9">
        <v>109500</v>
      </c>
      <c r="F49" s="8"/>
      <c r="G49" s="24">
        <v>109500</v>
      </c>
      <c r="H49" s="25"/>
    </row>
    <row r="50" spans="1:8" x14ac:dyDescent="0.25">
      <c r="A50" s="30" t="s">
        <v>74</v>
      </c>
      <c r="B50" s="30" t="s">
        <v>75</v>
      </c>
      <c r="C50" s="4" t="s">
        <v>76</v>
      </c>
      <c r="D50" s="4" t="s">
        <v>77</v>
      </c>
      <c r="E50" s="6">
        <v>150000</v>
      </c>
      <c r="F50" s="5"/>
      <c r="G50" s="23">
        <v>150000</v>
      </c>
      <c r="H50" s="25"/>
    </row>
    <row r="51" spans="1:8" x14ac:dyDescent="0.25">
      <c r="A51" s="30"/>
      <c r="B51" s="30"/>
      <c r="C51" s="4" t="s">
        <v>78</v>
      </c>
      <c r="D51" s="4" t="s">
        <v>79</v>
      </c>
      <c r="E51" s="6">
        <v>5000</v>
      </c>
      <c r="F51" s="5"/>
      <c r="G51" s="23">
        <v>5000</v>
      </c>
      <c r="H51" s="25"/>
    </row>
    <row r="52" spans="1:8" x14ac:dyDescent="0.25">
      <c r="A52" s="30"/>
      <c r="B52" s="30"/>
      <c r="C52" s="4" t="s">
        <v>80</v>
      </c>
      <c r="D52" s="4" t="s">
        <v>81</v>
      </c>
      <c r="E52" s="6"/>
      <c r="F52" s="5"/>
      <c r="G52" s="23"/>
      <c r="H52" s="25"/>
    </row>
    <row r="53" spans="1:8" x14ac:dyDescent="0.25">
      <c r="A53" s="30"/>
      <c r="B53" s="30"/>
      <c r="C53" s="4" t="s">
        <v>82</v>
      </c>
      <c r="D53" s="4" t="s">
        <v>83</v>
      </c>
      <c r="E53" s="6">
        <v>1000</v>
      </c>
      <c r="F53" s="5"/>
      <c r="G53" s="23">
        <v>1000</v>
      </c>
      <c r="H53" s="25"/>
    </row>
    <row r="54" spans="1:8" ht="30.6" x14ac:dyDescent="0.25">
      <c r="A54" s="30"/>
      <c r="B54" s="30"/>
      <c r="C54" s="4" t="s">
        <v>84</v>
      </c>
      <c r="D54" s="4" t="s">
        <v>85</v>
      </c>
      <c r="E54" s="6">
        <v>100</v>
      </c>
      <c r="F54" s="5"/>
      <c r="G54" s="23">
        <v>100</v>
      </c>
      <c r="H54" s="25"/>
    </row>
    <row r="55" spans="1:8" ht="30.6" x14ac:dyDescent="0.25">
      <c r="A55" s="30"/>
      <c r="B55" s="30"/>
      <c r="C55" s="4" t="s">
        <v>86</v>
      </c>
      <c r="D55" s="4" t="s">
        <v>87</v>
      </c>
      <c r="E55" s="6">
        <v>30000</v>
      </c>
      <c r="F55" s="5"/>
      <c r="G55" s="23">
        <v>30000</v>
      </c>
      <c r="H55" s="25"/>
    </row>
    <row r="56" spans="1:8" ht="20.399999999999999" x14ac:dyDescent="0.25">
      <c r="A56" s="30"/>
      <c r="B56" s="30"/>
      <c r="C56" s="4" t="s">
        <v>88</v>
      </c>
      <c r="D56" s="4" t="s">
        <v>89</v>
      </c>
      <c r="E56" s="6">
        <v>5500</v>
      </c>
      <c r="F56" s="5"/>
      <c r="G56" s="23">
        <v>5500</v>
      </c>
      <c r="H56" s="25"/>
    </row>
    <row r="57" spans="1:8" ht="20.399999999999999" x14ac:dyDescent="0.25">
      <c r="A57" s="30"/>
      <c r="B57" s="30"/>
      <c r="C57" s="4" t="s">
        <v>90</v>
      </c>
      <c r="D57" s="4" t="s">
        <v>91</v>
      </c>
      <c r="E57" s="6">
        <v>15000</v>
      </c>
      <c r="F57" s="5"/>
      <c r="G57" s="23">
        <v>15000</v>
      </c>
      <c r="H57" s="25"/>
    </row>
    <row r="58" spans="1:8" x14ac:dyDescent="0.25">
      <c r="A58" s="30"/>
      <c r="B58" s="30"/>
      <c r="C58" s="31" t="s">
        <v>8</v>
      </c>
      <c r="D58" s="31"/>
      <c r="E58" s="9">
        <v>206600</v>
      </c>
      <c r="F58" s="8"/>
      <c r="G58" s="24">
        <v>206600</v>
      </c>
      <c r="H58" s="25"/>
    </row>
    <row r="59" spans="1:8" ht="20.399999999999999" x14ac:dyDescent="0.25">
      <c r="A59" s="30"/>
      <c r="B59" s="30" t="s">
        <v>92</v>
      </c>
      <c r="C59" s="4" t="s">
        <v>93</v>
      </c>
      <c r="D59" s="4" t="s">
        <v>94</v>
      </c>
      <c r="E59" s="6">
        <v>6000</v>
      </c>
      <c r="F59" s="5"/>
      <c r="G59" s="23">
        <v>6000</v>
      </c>
      <c r="H59" s="25"/>
    </row>
    <row r="60" spans="1:8" x14ac:dyDescent="0.25">
      <c r="A60" s="30"/>
      <c r="B60" s="30"/>
      <c r="C60" s="31" t="s">
        <v>8</v>
      </c>
      <c r="D60" s="31"/>
      <c r="E60" s="9">
        <v>6000</v>
      </c>
      <c r="F60" s="8"/>
      <c r="G60" s="24">
        <v>6000</v>
      </c>
      <c r="H60" s="25"/>
    </row>
    <row r="61" spans="1:8" x14ac:dyDescent="0.25">
      <c r="A61" s="30"/>
      <c r="B61" s="7" t="s">
        <v>8</v>
      </c>
      <c r="C61" s="31"/>
      <c r="D61" s="31"/>
      <c r="E61" s="9">
        <v>212600</v>
      </c>
      <c r="F61" s="8"/>
      <c r="G61" s="24">
        <v>212600</v>
      </c>
      <c r="H61" s="25"/>
    </row>
    <row r="62" spans="1:8" x14ac:dyDescent="0.25">
      <c r="A62" s="30" t="s">
        <v>95</v>
      </c>
      <c r="B62" s="30" t="s">
        <v>96</v>
      </c>
      <c r="C62" s="4" t="s">
        <v>97</v>
      </c>
      <c r="D62" s="4" t="s">
        <v>98</v>
      </c>
      <c r="E62" s="6">
        <v>78700</v>
      </c>
      <c r="F62" s="5"/>
      <c r="G62" s="23">
        <v>78700</v>
      </c>
      <c r="H62" s="25"/>
    </row>
    <row r="63" spans="1:8" x14ac:dyDescent="0.25">
      <c r="A63" s="30"/>
      <c r="B63" s="30"/>
      <c r="C63" s="4" t="s">
        <v>99</v>
      </c>
      <c r="D63" s="4" t="s">
        <v>100</v>
      </c>
      <c r="E63" s="6">
        <v>100000</v>
      </c>
      <c r="F63" s="5"/>
      <c r="G63" s="23">
        <v>100000</v>
      </c>
      <c r="H63" s="25"/>
    </row>
    <row r="64" spans="1:8" x14ac:dyDescent="0.25">
      <c r="A64" s="30"/>
      <c r="B64" s="30"/>
      <c r="C64" s="31" t="s">
        <v>8</v>
      </c>
      <c r="D64" s="31"/>
      <c r="E64" s="9">
        <v>178700</v>
      </c>
      <c r="F64" s="8"/>
      <c r="G64" s="24">
        <v>178700</v>
      </c>
      <c r="H64" s="25"/>
    </row>
    <row r="65" spans="1:8" x14ac:dyDescent="0.25">
      <c r="A65" s="30"/>
      <c r="B65" s="30" t="s">
        <v>101</v>
      </c>
      <c r="C65" s="4" t="s">
        <v>101</v>
      </c>
      <c r="D65" s="4" t="s">
        <v>102</v>
      </c>
      <c r="E65" s="6">
        <v>24500</v>
      </c>
      <c r="F65" s="5"/>
      <c r="G65" s="23">
        <v>24500</v>
      </c>
      <c r="H65" s="25"/>
    </row>
    <row r="66" spans="1:8" x14ac:dyDescent="0.25">
      <c r="A66" s="30"/>
      <c r="B66" s="30"/>
      <c r="C66" s="31" t="s">
        <v>8</v>
      </c>
      <c r="D66" s="31"/>
      <c r="E66" s="9">
        <v>24500</v>
      </c>
      <c r="F66" s="8"/>
      <c r="G66" s="24">
        <v>24500</v>
      </c>
      <c r="H66" s="25"/>
    </row>
    <row r="67" spans="1:8" x14ac:dyDescent="0.25">
      <c r="A67" s="30"/>
      <c r="B67" s="30" t="s">
        <v>103</v>
      </c>
      <c r="C67" s="4" t="s">
        <v>103</v>
      </c>
      <c r="D67" s="4" t="s">
        <v>104</v>
      </c>
      <c r="E67" s="6">
        <v>200</v>
      </c>
      <c r="F67" s="5"/>
      <c r="G67" s="23">
        <v>200</v>
      </c>
      <c r="H67" s="25"/>
    </row>
    <row r="68" spans="1:8" x14ac:dyDescent="0.25">
      <c r="A68" s="30"/>
      <c r="B68" s="30"/>
      <c r="C68" s="31" t="s">
        <v>8</v>
      </c>
      <c r="D68" s="31"/>
      <c r="E68" s="9">
        <v>200</v>
      </c>
      <c r="F68" s="8"/>
      <c r="G68" s="24">
        <v>200</v>
      </c>
      <c r="H68" s="25"/>
    </row>
    <row r="69" spans="1:8" x14ac:dyDescent="0.25">
      <c r="A69" s="30"/>
      <c r="B69" s="7" t="s">
        <v>8</v>
      </c>
      <c r="C69" s="31"/>
      <c r="D69" s="31"/>
      <c r="E69" s="9">
        <v>203400</v>
      </c>
      <c r="F69" s="8"/>
      <c r="G69" s="24">
        <v>203400</v>
      </c>
      <c r="H69" s="25"/>
    </row>
    <row r="70" spans="1:8" x14ac:dyDescent="0.25">
      <c r="A70" s="30" t="s">
        <v>105</v>
      </c>
      <c r="B70" s="30" t="s">
        <v>106</v>
      </c>
      <c r="C70" s="4" t="s">
        <v>107</v>
      </c>
      <c r="D70" s="4" t="s">
        <v>108</v>
      </c>
      <c r="E70" s="6">
        <v>1268303</v>
      </c>
      <c r="F70" s="5">
        <f>G70-E70</f>
        <v>663185</v>
      </c>
      <c r="G70" s="23">
        <v>1931488</v>
      </c>
      <c r="H70" s="25"/>
    </row>
    <row r="71" spans="1:8" x14ac:dyDescent="0.25">
      <c r="A71" s="30"/>
      <c r="B71" s="30"/>
      <c r="C71" s="4" t="s">
        <v>109</v>
      </c>
      <c r="D71" s="4" t="s">
        <v>110</v>
      </c>
      <c r="E71" s="6">
        <v>88574</v>
      </c>
      <c r="F71" s="5">
        <f>G71-E71</f>
        <v>14079</v>
      </c>
      <c r="G71" s="23">
        <v>102653</v>
      </c>
      <c r="H71" s="25"/>
    </row>
    <row r="72" spans="1:8" x14ac:dyDescent="0.25">
      <c r="A72" s="30"/>
      <c r="B72" s="30"/>
      <c r="C72" s="4" t="s">
        <v>111</v>
      </c>
      <c r="D72" s="4" t="s">
        <v>112</v>
      </c>
      <c r="E72" s="6">
        <v>232418</v>
      </c>
      <c r="F72" s="5">
        <f>G72-E72</f>
        <v>96951</v>
      </c>
      <c r="G72" s="23">
        <v>329369</v>
      </c>
      <c r="H72" s="25"/>
    </row>
    <row r="73" spans="1:8" x14ac:dyDescent="0.25">
      <c r="A73" s="30"/>
      <c r="B73" s="30"/>
      <c r="C73" s="4" t="s">
        <v>113</v>
      </c>
      <c r="D73" s="4" t="s">
        <v>114</v>
      </c>
      <c r="E73" s="6">
        <v>96796</v>
      </c>
      <c r="F73" s="5">
        <f>G73-E73</f>
        <v>49373</v>
      </c>
      <c r="G73" s="23">
        <v>146169</v>
      </c>
      <c r="H73" s="25"/>
    </row>
    <row r="74" spans="1:8" x14ac:dyDescent="0.25">
      <c r="A74" s="30"/>
      <c r="B74" s="30"/>
      <c r="C74" s="4" t="s">
        <v>115</v>
      </c>
      <c r="D74" s="4" t="s">
        <v>116</v>
      </c>
      <c r="E74" s="6">
        <v>106640</v>
      </c>
      <c r="F74" s="5"/>
      <c r="G74" s="23">
        <v>106640</v>
      </c>
      <c r="H74" s="25"/>
    </row>
    <row r="75" spans="1:8" x14ac:dyDescent="0.25">
      <c r="A75" s="30"/>
      <c r="B75" s="30"/>
      <c r="C75" s="4" t="s">
        <v>117</v>
      </c>
      <c r="D75" s="4" t="s">
        <v>118</v>
      </c>
      <c r="E75" s="6">
        <v>37394</v>
      </c>
      <c r="F75" s="5">
        <f>G75-E75</f>
        <v>0</v>
      </c>
      <c r="G75" s="23">
        <v>37394</v>
      </c>
      <c r="H75" s="25"/>
    </row>
    <row r="76" spans="1:8" x14ac:dyDescent="0.25">
      <c r="A76" s="30"/>
      <c r="B76" s="30"/>
      <c r="C76" s="4" t="s">
        <v>119</v>
      </c>
      <c r="D76" s="4" t="s">
        <v>120</v>
      </c>
      <c r="E76" s="6">
        <v>3700</v>
      </c>
      <c r="F76" s="5"/>
      <c r="G76" s="23">
        <v>3700</v>
      </c>
      <c r="H76" s="25"/>
    </row>
    <row r="77" spans="1:8" x14ac:dyDescent="0.25">
      <c r="A77" s="30"/>
      <c r="B77" s="30"/>
      <c r="C77" s="4" t="s">
        <v>121</v>
      </c>
      <c r="D77" s="4" t="s">
        <v>122</v>
      </c>
      <c r="E77" s="6">
        <v>51800</v>
      </c>
      <c r="F77" s="5"/>
      <c r="G77" s="23">
        <v>51800</v>
      </c>
      <c r="H77" s="25"/>
    </row>
    <row r="78" spans="1:8" x14ac:dyDescent="0.25">
      <c r="A78" s="30"/>
      <c r="B78" s="30"/>
      <c r="C78" s="4" t="s">
        <v>123</v>
      </c>
      <c r="D78" s="4" t="s">
        <v>124</v>
      </c>
      <c r="E78" s="6">
        <v>17976</v>
      </c>
      <c r="F78" s="5"/>
      <c r="G78" s="23">
        <v>17976</v>
      </c>
      <c r="H78" s="25"/>
    </row>
    <row r="79" spans="1:8" x14ac:dyDescent="0.25">
      <c r="A79" s="30"/>
      <c r="B79" s="30"/>
      <c r="C79" s="4" t="s">
        <v>125</v>
      </c>
      <c r="D79" s="4" t="s">
        <v>126</v>
      </c>
      <c r="E79" s="6">
        <v>331907</v>
      </c>
      <c r="F79" s="5"/>
      <c r="G79" s="23">
        <v>331907</v>
      </c>
      <c r="H79" s="25"/>
    </row>
    <row r="80" spans="1:8" x14ac:dyDescent="0.25">
      <c r="A80" s="30"/>
      <c r="B80" s="30"/>
      <c r="C80" s="4" t="s">
        <v>127</v>
      </c>
      <c r="D80" s="4" t="s">
        <v>128</v>
      </c>
      <c r="E80" s="6">
        <v>251457</v>
      </c>
      <c r="F80" s="5">
        <f>G80-E80</f>
        <v>127341</v>
      </c>
      <c r="G80" s="23">
        <v>378798</v>
      </c>
      <c r="H80" s="25"/>
    </row>
    <row r="81" spans="1:8" x14ac:dyDescent="0.25">
      <c r="A81" s="30"/>
      <c r="B81" s="30"/>
      <c r="C81" s="4" t="s">
        <v>129</v>
      </c>
      <c r="D81" s="4" t="s">
        <v>130</v>
      </c>
      <c r="E81" s="6">
        <v>310401</v>
      </c>
      <c r="F81" s="5">
        <f>G81-E81</f>
        <v>5000</v>
      </c>
      <c r="G81" s="23">
        <v>315401</v>
      </c>
      <c r="H81" s="25"/>
    </row>
    <row r="82" spans="1:8" ht="40.799999999999997" x14ac:dyDescent="0.25">
      <c r="A82" s="30"/>
      <c r="B82" s="30"/>
      <c r="C82" s="4" t="s">
        <v>131</v>
      </c>
      <c r="D82" s="4" t="s">
        <v>132</v>
      </c>
      <c r="E82" s="6">
        <v>3731116</v>
      </c>
      <c r="F82" s="5">
        <f>G82-E82</f>
        <v>50993</v>
      </c>
      <c r="G82" s="23">
        <v>3782109</v>
      </c>
      <c r="H82" s="25"/>
    </row>
    <row r="83" spans="1:8" ht="20.399999999999999" x14ac:dyDescent="0.25">
      <c r="A83" s="30"/>
      <c r="B83" s="30"/>
      <c r="C83" s="4" t="s">
        <v>133</v>
      </c>
      <c r="D83" s="4" t="s">
        <v>134</v>
      </c>
      <c r="E83" s="6">
        <v>335025</v>
      </c>
      <c r="F83" s="5"/>
      <c r="G83" s="23">
        <v>335025</v>
      </c>
      <c r="H83" s="25"/>
    </row>
    <row r="84" spans="1:8" x14ac:dyDescent="0.25">
      <c r="A84" s="30"/>
      <c r="B84" s="30"/>
      <c r="C84" s="31" t="s">
        <v>8</v>
      </c>
      <c r="D84" s="31"/>
      <c r="E84" s="9">
        <v>6863507</v>
      </c>
      <c r="F84" s="9">
        <f>G84-E84</f>
        <v>1006922</v>
      </c>
      <c r="G84" s="24">
        <v>7870429</v>
      </c>
      <c r="H84" s="25"/>
    </row>
    <row r="85" spans="1:8" x14ac:dyDescent="0.25">
      <c r="A85" s="30"/>
      <c r="B85" s="7" t="s">
        <v>8</v>
      </c>
      <c r="C85" s="31"/>
      <c r="D85" s="31"/>
      <c r="E85" s="9">
        <v>6863507</v>
      </c>
      <c r="F85" s="9">
        <f>G85-E85</f>
        <v>1006922</v>
      </c>
      <c r="G85" s="24">
        <v>7870429</v>
      </c>
      <c r="H85" s="25"/>
    </row>
    <row r="86" spans="1:8" x14ac:dyDescent="0.25">
      <c r="A86" s="30" t="s">
        <v>135</v>
      </c>
      <c r="B86" s="30" t="s">
        <v>136</v>
      </c>
      <c r="C86" s="4" t="s">
        <v>137</v>
      </c>
      <c r="D86" s="4" t="s">
        <v>138</v>
      </c>
      <c r="E86" s="6">
        <v>400000</v>
      </c>
      <c r="F86" s="5"/>
      <c r="G86" s="23">
        <v>400000</v>
      </c>
      <c r="H86" s="25"/>
    </row>
    <row r="87" spans="1:8" x14ac:dyDescent="0.25">
      <c r="A87" s="30"/>
      <c r="B87" s="30"/>
      <c r="C87" s="4" t="s">
        <v>139</v>
      </c>
      <c r="D87" s="4" t="s">
        <v>140</v>
      </c>
      <c r="E87" s="6"/>
      <c r="F87" s="5"/>
      <c r="G87" s="23"/>
      <c r="H87" s="25"/>
    </row>
    <row r="88" spans="1:8" x14ac:dyDescent="0.25">
      <c r="A88" s="30"/>
      <c r="B88" s="30"/>
      <c r="C88" s="4" t="s">
        <v>141</v>
      </c>
      <c r="D88" s="4" t="s">
        <v>142</v>
      </c>
      <c r="E88" s="6">
        <v>1000</v>
      </c>
      <c r="F88" s="5"/>
      <c r="G88" s="23">
        <v>1000</v>
      </c>
      <c r="H88" s="25"/>
    </row>
    <row r="89" spans="1:8" x14ac:dyDescent="0.25">
      <c r="A89" s="30"/>
      <c r="B89" s="30"/>
      <c r="C89" s="31" t="s">
        <v>8</v>
      </c>
      <c r="D89" s="31"/>
      <c r="E89" s="9">
        <v>401000</v>
      </c>
      <c r="F89" s="8"/>
      <c r="G89" s="24">
        <v>401000</v>
      </c>
      <c r="H89" s="25"/>
    </row>
    <row r="90" spans="1:8" x14ac:dyDescent="0.25">
      <c r="A90" s="30"/>
      <c r="B90" s="7" t="s">
        <v>8</v>
      </c>
      <c r="C90" s="31"/>
      <c r="D90" s="31"/>
      <c r="E90" s="9">
        <v>401000</v>
      </c>
      <c r="F90" s="8"/>
      <c r="G90" s="24">
        <v>401000</v>
      </c>
      <c r="H90" s="25"/>
    </row>
    <row r="91" spans="1:8" x14ac:dyDescent="0.25">
      <c r="A91" s="30" t="s">
        <v>143</v>
      </c>
      <c r="B91" s="30" t="s">
        <v>144</v>
      </c>
      <c r="C91" s="4" t="s">
        <v>145</v>
      </c>
      <c r="D91" s="4" t="s">
        <v>146</v>
      </c>
      <c r="E91" s="6">
        <v>20000</v>
      </c>
      <c r="F91" s="5"/>
      <c r="G91" s="23">
        <v>20000</v>
      </c>
      <c r="H91" s="25"/>
    </row>
    <row r="92" spans="1:8" x14ac:dyDescent="0.25">
      <c r="A92" s="30"/>
      <c r="B92" s="30"/>
      <c r="C92" s="4" t="s">
        <v>147</v>
      </c>
      <c r="D92" s="4" t="s">
        <v>148</v>
      </c>
      <c r="E92" s="6">
        <v>40000</v>
      </c>
      <c r="F92" s="5"/>
      <c r="G92" s="23">
        <v>40000</v>
      </c>
      <c r="H92" s="25"/>
    </row>
    <row r="93" spans="1:8" x14ac:dyDescent="0.25">
      <c r="A93" s="30"/>
      <c r="B93" s="30"/>
      <c r="C93" s="4" t="s">
        <v>149</v>
      </c>
      <c r="D93" s="4" t="s">
        <v>150</v>
      </c>
      <c r="E93" s="6">
        <v>4500</v>
      </c>
      <c r="F93" s="5"/>
      <c r="G93" s="23">
        <v>4500</v>
      </c>
      <c r="H93" s="25"/>
    </row>
    <row r="94" spans="1:8" ht="20.399999999999999" x14ac:dyDescent="0.25">
      <c r="A94" s="30"/>
      <c r="B94" s="30"/>
      <c r="C94" s="4" t="s">
        <v>151</v>
      </c>
      <c r="D94" s="4" t="s">
        <v>152</v>
      </c>
      <c r="E94" s="6"/>
      <c r="F94" s="5"/>
      <c r="G94" s="23"/>
      <c r="H94" s="25"/>
    </row>
    <row r="95" spans="1:8" ht="20.399999999999999" x14ac:dyDescent="0.25">
      <c r="A95" s="30"/>
      <c r="B95" s="30"/>
      <c r="C95" s="4" t="s">
        <v>153</v>
      </c>
      <c r="D95" s="4" t="s">
        <v>152</v>
      </c>
      <c r="E95" s="6">
        <v>650</v>
      </c>
      <c r="F95" s="5"/>
      <c r="G95" s="23">
        <v>650</v>
      </c>
      <c r="H95" s="25"/>
    </row>
    <row r="96" spans="1:8" ht="30.6" hidden="1" x14ac:dyDescent="0.25">
      <c r="A96" s="30"/>
      <c r="B96" s="30"/>
      <c r="C96" s="4" t="s">
        <v>154</v>
      </c>
      <c r="D96" s="4" t="s">
        <v>155</v>
      </c>
      <c r="E96" s="6"/>
      <c r="F96" s="5"/>
      <c r="G96" s="23"/>
      <c r="H96" s="25"/>
    </row>
    <row r="97" spans="1:8" ht="30.6" hidden="1" x14ac:dyDescent="0.25">
      <c r="A97" s="30"/>
      <c r="B97" s="30"/>
      <c r="C97" s="4" t="s">
        <v>156</v>
      </c>
      <c r="D97" s="4" t="s">
        <v>157</v>
      </c>
      <c r="E97" s="6"/>
      <c r="F97" s="5"/>
      <c r="G97" s="23"/>
      <c r="H97" s="25"/>
    </row>
    <row r="98" spans="1:8" ht="30.6" hidden="1" x14ac:dyDescent="0.25">
      <c r="A98" s="30"/>
      <c r="B98" s="30"/>
      <c r="C98" s="4" t="s">
        <v>158</v>
      </c>
      <c r="D98" s="4" t="s">
        <v>159</v>
      </c>
      <c r="E98" s="6"/>
      <c r="F98" s="5"/>
      <c r="G98" s="23"/>
      <c r="H98" s="25"/>
    </row>
    <row r="99" spans="1:8" ht="30.6" hidden="1" x14ac:dyDescent="0.25">
      <c r="A99" s="30"/>
      <c r="B99" s="30"/>
      <c r="C99" s="4" t="s">
        <v>160</v>
      </c>
      <c r="D99" s="4" t="s">
        <v>161</v>
      </c>
      <c r="E99" s="6"/>
      <c r="F99" s="5"/>
      <c r="G99" s="23"/>
      <c r="H99" s="25"/>
    </row>
    <row r="100" spans="1:8" ht="30.6" hidden="1" x14ac:dyDescent="0.25">
      <c r="A100" s="30"/>
      <c r="B100" s="30"/>
      <c r="C100" s="4" t="s">
        <v>162</v>
      </c>
      <c r="D100" s="4" t="s">
        <v>163</v>
      </c>
      <c r="E100" s="6"/>
      <c r="F100" s="5"/>
      <c r="G100" s="23"/>
      <c r="H100" s="25"/>
    </row>
    <row r="101" spans="1:8" ht="30.6" hidden="1" x14ac:dyDescent="0.25">
      <c r="A101" s="30"/>
      <c r="B101" s="30"/>
      <c r="C101" s="4" t="s">
        <v>164</v>
      </c>
      <c r="D101" s="4" t="s">
        <v>165</v>
      </c>
      <c r="E101" s="6"/>
      <c r="F101" s="5"/>
      <c r="G101" s="23"/>
      <c r="H101" s="25"/>
    </row>
    <row r="102" spans="1:8" x14ac:dyDescent="0.25">
      <c r="A102" s="30"/>
      <c r="B102" s="30"/>
      <c r="C102" s="4" t="s">
        <v>166</v>
      </c>
      <c r="D102" s="4" t="s">
        <v>167</v>
      </c>
      <c r="E102" s="6">
        <v>70000</v>
      </c>
      <c r="F102" s="5"/>
      <c r="G102" s="23">
        <v>70000</v>
      </c>
      <c r="H102" s="25"/>
    </row>
    <row r="103" spans="1:8" x14ac:dyDescent="0.25">
      <c r="A103" s="30"/>
      <c r="B103" s="30"/>
      <c r="C103" s="4" t="s">
        <v>168</v>
      </c>
      <c r="D103" s="4" t="s">
        <v>169</v>
      </c>
      <c r="E103" s="6">
        <v>3500</v>
      </c>
      <c r="F103" s="5"/>
      <c r="G103" s="23">
        <v>3500</v>
      </c>
      <c r="H103" s="25"/>
    </row>
    <row r="104" spans="1:8" x14ac:dyDescent="0.25">
      <c r="A104" s="30"/>
      <c r="B104" s="30"/>
      <c r="C104" s="4" t="s">
        <v>170</v>
      </c>
      <c r="D104" s="4" t="s">
        <v>171</v>
      </c>
      <c r="E104" s="6">
        <v>35000</v>
      </c>
      <c r="F104" s="5"/>
      <c r="G104" s="23">
        <v>35000</v>
      </c>
      <c r="H104" s="25"/>
    </row>
    <row r="105" spans="1:8" x14ac:dyDescent="0.25">
      <c r="A105" s="30"/>
      <c r="B105" s="30"/>
      <c r="C105" s="4" t="s">
        <v>172</v>
      </c>
      <c r="D105" s="4" t="s">
        <v>173</v>
      </c>
      <c r="E105" s="6">
        <v>21000</v>
      </c>
      <c r="F105" s="5"/>
      <c r="G105" s="23">
        <v>21000</v>
      </c>
      <c r="H105" s="25"/>
    </row>
    <row r="106" spans="1:8" x14ac:dyDescent="0.25">
      <c r="A106" s="30"/>
      <c r="B106" s="30"/>
      <c r="C106" s="4" t="s">
        <v>174</v>
      </c>
      <c r="D106" s="4" t="s">
        <v>175</v>
      </c>
      <c r="E106" s="6">
        <v>3000</v>
      </c>
      <c r="F106" s="5"/>
      <c r="G106" s="23">
        <v>3000</v>
      </c>
      <c r="H106" s="25"/>
    </row>
    <row r="107" spans="1:8" x14ac:dyDescent="0.25">
      <c r="A107" s="30"/>
      <c r="B107" s="30"/>
      <c r="C107" s="4" t="s">
        <v>176</v>
      </c>
      <c r="D107" s="4" t="s">
        <v>177</v>
      </c>
      <c r="E107" s="6">
        <v>71000</v>
      </c>
      <c r="F107" s="5">
        <f>G107-E107</f>
        <v>10580</v>
      </c>
      <c r="G107" s="23">
        <v>81580</v>
      </c>
      <c r="H107" s="25"/>
    </row>
    <row r="108" spans="1:8" ht="20.399999999999999" x14ac:dyDescent="0.25">
      <c r="A108" s="30"/>
      <c r="B108" s="30"/>
      <c r="C108" s="4" t="s">
        <v>178</v>
      </c>
      <c r="D108" s="4" t="s">
        <v>179</v>
      </c>
      <c r="E108" s="6">
        <v>7000</v>
      </c>
      <c r="F108" s="5"/>
      <c r="G108" s="23">
        <v>7000</v>
      </c>
      <c r="H108" s="25"/>
    </row>
    <row r="109" spans="1:8" ht="20.399999999999999" x14ac:dyDescent="0.25">
      <c r="A109" s="30"/>
      <c r="B109" s="30"/>
      <c r="C109" s="4" t="s">
        <v>180</v>
      </c>
      <c r="D109" s="4" t="s">
        <v>181</v>
      </c>
      <c r="E109" s="6">
        <v>8500</v>
      </c>
      <c r="F109" s="5">
        <f>G109-E109</f>
        <v>3380</v>
      </c>
      <c r="G109" s="23">
        <v>11880</v>
      </c>
      <c r="H109" s="25"/>
    </row>
    <row r="110" spans="1:8" ht="20.399999999999999" x14ac:dyDescent="0.25">
      <c r="A110" s="30"/>
      <c r="B110" s="30"/>
      <c r="C110" s="4" t="s">
        <v>182</v>
      </c>
      <c r="D110" s="4" t="s">
        <v>183</v>
      </c>
      <c r="E110" s="6">
        <v>1500</v>
      </c>
      <c r="F110" s="5"/>
      <c r="G110" s="23">
        <v>1500</v>
      </c>
      <c r="H110" s="25"/>
    </row>
    <row r="111" spans="1:8" x14ac:dyDescent="0.25">
      <c r="A111" s="30"/>
      <c r="B111" s="30"/>
      <c r="C111" s="4" t="s">
        <v>184</v>
      </c>
      <c r="D111" s="4" t="s">
        <v>185</v>
      </c>
      <c r="E111" s="6">
        <v>15000</v>
      </c>
      <c r="F111" s="5">
        <f>G111-E111</f>
        <v>2500</v>
      </c>
      <c r="G111" s="23">
        <v>17500</v>
      </c>
      <c r="H111" s="25"/>
    </row>
    <row r="112" spans="1:8" ht="20.399999999999999" x14ac:dyDescent="0.25">
      <c r="A112" s="30"/>
      <c r="B112" s="30"/>
      <c r="C112" s="4" t="s">
        <v>186</v>
      </c>
      <c r="D112" s="4" t="s">
        <v>187</v>
      </c>
      <c r="E112" s="6">
        <v>8500</v>
      </c>
      <c r="F112" s="5"/>
      <c r="G112" s="23">
        <v>8500</v>
      </c>
      <c r="H112" s="25"/>
    </row>
    <row r="113" spans="1:8" x14ac:dyDescent="0.25">
      <c r="A113" s="30"/>
      <c r="B113" s="30"/>
      <c r="C113" s="4" t="s">
        <v>188</v>
      </c>
      <c r="D113" s="4" t="s">
        <v>189</v>
      </c>
      <c r="E113" s="6">
        <v>11000</v>
      </c>
      <c r="F113" s="5"/>
      <c r="G113" s="23">
        <v>11000</v>
      </c>
      <c r="H113" s="25"/>
    </row>
    <row r="114" spans="1:8" ht="20.399999999999999" x14ac:dyDescent="0.25">
      <c r="A114" s="30"/>
      <c r="B114" s="30"/>
      <c r="C114" s="4" t="s">
        <v>190</v>
      </c>
      <c r="D114" s="4" t="s">
        <v>191</v>
      </c>
      <c r="E114" s="6">
        <v>1500</v>
      </c>
      <c r="F114" s="5"/>
      <c r="G114" s="23">
        <v>1500</v>
      </c>
      <c r="H114" s="25"/>
    </row>
    <row r="115" spans="1:8" ht="20.399999999999999" x14ac:dyDescent="0.25">
      <c r="A115" s="30"/>
      <c r="B115" s="30"/>
      <c r="C115" s="4" t="s">
        <v>192</v>
      </c>
      <c r="D115" s="4" t="s">
        <v>193</v>
      </c>
      <c r="E115" s="6">
        <v>27000</v>
      </c>
      <c r="F115" s="5"/>
      <c r="G115" s="23">
        <v>27000</v>
      </c>
      <c r="H115" s="25"/>
    </row>
    <row r="116" spans="1:8" x14ac:dyDescent="0.25">
      <c r="A116" s="30"/>
      <c r="B116" s="30"/>
      <c r="C116" s="4" t="s">
        <v>194</v>
      </c>
      <c r="D116" s="4" t="s">
        <v>195</v>
      </c>
      <c r="E116" s="6">
        <v>5500</v>
      </c>
      <c r="F116" s="5"/>
      <c r="G116" s="23">
        <v>5500</v>
      </c>
      <c r="H116" s="25"/>
    </row>
    <row r="117" spans="1:8" x14ac:dyDescent="0.25">
      <c r="A117" s="30"/>
      <c r="B117" s="30"/>
      <c r="C117" s="4" t="s">
        <v>196</v>
      </c>
      <c r="D117" s="4" t="s">
        <v>197</v>
      </c>
      <c r="E117" s="6">
        <v>100</v>
      </c>
      <c r="F117" s="5"/>
      <c r="G117" s="23">
        <v>100</v>
      </c>
      <c r="H117" s="25"/>
    </row>
    <row r="118" spans="1:8" x14ac:dyDescent="0.25">
      <c r="A118" s="30"/>
      <c r="B118" s="30"/>
      <c r="C118" s="4" t="s">
        <v>198</v>
      </c>
      <c r="D118" s="4" t="s">
        <v>199</v>
      </c>
      <c r="E118" s="6">
        <v>27000</v>
      </c>
      <c r="F118" s="5"/>
      <c r="G118" s="23">
        <v>27000</v>
      </c>
      <c r="H118" s="25"/>
    </row>
    <row r="119" spans="1:8" ht="20.399999999999999" x14ac:dyDescent="0.25">
      <c r="A119" s="30"/>
      <c r="B119" s="30"/>
      <c r="C119" s="4" t="s">
        <v>200</v>
      </c>
      <c r="D119" s="4" t="s">
        <v>201</v>
      </c>
      <c r="E119" s="6">
        <v>2000</v>
      </c>
      <c r="F119" s="5"/>
      <c r="G119" s="23">
        <v>2000</v>
      </c>
      <c r="H119" s="25"/>
    </row>
    <row r="120" spans="1:8" ht="20.399999999999999" x14ac:dyDescent="0.25">
      <c r="A120" s="30"/>
      <c r="B120" s="30"/>
      <c r="C120" s="4" t="s">
        <v>202</v>
      </c>
      <c r="D120" s="4" t="s">
        <v>203</v>
      </c>
      <c r="E120" s="6">
        <v>100</v>
      </c>
      <c r="F120" s="5"/>
      <c r="G120" s="23">
        <v>100</v>
      </c>
      <c r="H120" s="25"/>
    </row>
    <row r="121" spans="1:8" x14ac:dyDescent="0.25">
      <c r="A121" s="32"/>
      <c r="B121" s="32"/>
      <c r="C121" s="26" t="s">
        <v>224</v>
      </c>
      <c r="D121" s="27" t="s">
        <v>225</v>
      </c>
      <c r="E121" s="27"/>
      <c r="F121" s="5">
        <f>G121-E121</f>
        <v>2500</v>
      </c>
      <c r="G121" s="23">
        <v>2500</v>
      </c>
      <c r="H121" s="25"/>
    </row>
    <row r="122" spans="1:8" x14ac:dyDescent="0.25">
      <c r="A122" s="30"/>
      <c r="B122" s="30"/>
      <c r="C122" s="31" t="s">
        <v>8</v>
      </c>
      <c r="D122" s="31"/>
      <c r="E122" s="9">
        <v>383350</v>
      </c>
      <c r="F122" s="8">
        <f>G122-E122</f>
        <v>16460</v>
      </c>
      <c r="G122" s="24">
        <v>399810</v>
      </c>
      <c r="H122" s="25"/>
    </row>
    <row r="123" spans="1:8" ht="20.399999999999999" x14ac:dyDescent="0.25">
      <c r="A123" s="30"/>
      <c r="B123" s="30" t="s">
        <v>204</v>
      </c>
      <c r="C123" s="4" t="s">
        <v>205</v>
      </c>
      <c r="D123" s="4" t="s">
        <v>206</v>
      </c>
      <c r="E123" s="6">
        <v>28966</v>
      </c>
      <c r="F123" s="5"/>
      <c r="G123" s="23">
        <v>28966</v>
      </c>
      <c r="H123" s="25"/>
    </row>
    <row r="124" spans="1:8" ht="20.399999999999999" x14ac:dyDescent="0.25">
      <c r="A124" s="30"/>
      <c r="B124" s="30"/>
      <c r="C124" s="4" t="s">
        <v>207</v>
      </c>
      <c r="D124" s="4" t="s">
        <v>208</v>
      </c>
      <c r="E124" s="6">
        <v>5000</v>
      </c>
      <c r="F124" s="5"/>
      <c r="G124" s="23">
        <v>5000</v>
      </c>
      <c r="H124" s="25"/>
    </row>
    <row r="125" spans="1:8" x14ac:dyDescent="0.25">
      <c r="A125" s="30"/>
      <c r="B125" s="30"/>
      <c r="C125" s="31" t="s">
        <v>8</v>
      </c>
      <c r="D125" s="31"/>
      <c r="E125" s="9">
        <v>33966</v>
      </c>
      <c r="F125" s="8">
        <f>G125-E125</f>
        <v>0</v>
      </c>
      <c r="G125" s="24">
        <v>33966</v>
      </c>
      <c r="H125" s="25"/>
    </row>
    <row r="126" spans="1:8" x14ac:dyDescent="0.25">
      <c r="A126" s="30"/>
      <c r="B126" s="7" t="s">
        <v>8</v>
      </c>
      <c r="C126" s="31"/>
      <c r="D126" s="31"/>
      <c r="E126" s="9">
        <v>417316</v>
      </c>
      <c r="F126" s="8">
        <f>G126-E126</f>
        <v>18960</v>
      </c>
      <c r="G126" s="24">
        <v>436276</v>
      </c>
      <c r="H126" s="25"/>
    </row>
    <row r="127" spans="1:8" ht="15.6" x14ac:dyDescent="0.25">
      <c r="A127" s="7" t="s">
        <v>8</v>
      </c>
      <c r="B127" s="7"/>
      <c r="C127" s="38" t="s">
        <v>220</v>
      </c>
      <c r="D127" s="39"/>
      <c r="E127" s="10">
        <f>E10+E18+E23+E26+E41+E49+E61+E69+E85+E90+E126</f>
        <v>23854371</v>
      </c>
      <c r="F127" s="10">
        <f t="shared" ref="F127" si="0">F10+F18+F23+F26+F41+F49+F61+F69+F85+F90+F126</f>
        <v>1025882</v>
      </c>
      <c r="G127" s="10">
        <f>G10+G18+G23+G26+G41+G49+G61+G69+G85+G90+G126</f>
        <v>24880253</v>
      </c>
      <c r="H127" s="25"/>
    </row>
    <row r="128" spans="1:8" x14ac:dyDescent="0.25">
      <c r="A128" s="13" t="s">
        <v>8</v>
      </c>
      <c r="B128" s="13"/>
      <c r="C128" s="37" t="s">
        <v>211</v>
      </c>
      <c r="D128" s="37"/>
      <c r="E128" s="14">
        <v>4271191</v>
      </c>
      <c r="F128" s="15">
        <f t="shared" ref="F128:F129" si="1">G128-E128</f>
        <v>972075</v>
      </c>
      <c r="G128" s="14">
        <v>5243266</v>
      </c>
    </row>
    <row r="129" spans="1:7" x14ac:dyDescent="0.25">
      <c r="A129" s="13" t="s">
        <v>8</v>
      </c>
      <c r="B129" s="13"/>
      <c r="C129" s="37" t="s">
        <v>212</v>
      </c>
      <c r="D129" s="37"/>
      <c r="E129" s="14">
        <v>3087732</v>
      </c>
      <c r="F129" s="15">
        <f t="shared" si="1"/>
        <v>0</v>
      </c>
      <c r="G129" s="14">
        <v>3087732</v>
      </c>
    </row>
    <row r="131" spans="1:7" x14ac:dyDescent="0.25">
      <c r="A131" s="13" t="s">
        <v>8</v>
      </c>
      <c r="B131" s="13"/>
      <c r="C131" s="40" t="s">
        <v>213</v>
      </c>
      <c r="D131" s="40"/>
      <c r="E131" s="14">
        <f>SUM(E132:E134,)</f>
        <v>1927893</v>
      </c>
      <c r="F131" s="14">
        <f t="shared" ref="F131:G131" si="2">SUM(F132:F134,)</f>
        <v>0</v>
      </c>
      <c r="G131" s="14">
        <f t="shared" si="2"/>
        <v>1927893</v>
      </c>
    </row>
    <row r="132" spans="1:7" x14ac:dyDescent="0.25">
      <c r="A132" s="33"/>
      <c r="B132" s="33"/>
      <c r="C132" s="4" t="s">
        <v>105</v>
      </c>
      <c r="D132" s="4" t="s">
        <v>214</v>
      </c>
      <c r="E132" s="17">
        <v>679928</v>
      </c>
      <c r="F132" s="18"/>
      <c r="G132" s="17">
        <v>679928</v>
      </c>
    </row>
    <row r="133" spans="1:7" x14ac:dyDescent="0.25">
      <c r="A133" s="34"/>
      <c r="B133" s="34"/>
      <c r="C133" s="4" t="s">
        <v>135</v>
      </c>
      <c r="D133" s="4" t="s">
        <v>215</v>
      </c>
      <c r="E133" s="17">
        <v>170319</v>
      </c>
      <c r="F133" s="5">
        <f>G133-E133</f>
        <v>0</v>
      </c>
      <c r="G133" s="17">
        <v>170319</v>
      </c>
    </row>
    <row r="134" spans="1:7" x14ac:dyDescent="0.25">
      <c r="A134" s="34"/>
      <c r="B134" s="34"/>
      <c r="C134" s="4" t="s">
        <v>143</v>
      </c>
      <c r="D134" s="4" t="s">
        <v>216</v>
      </c>
      <c r="E134" s="17">
        <v>1077646</v>
      </c>
      <c r="F134" s="18"/>
      <c r="G134" s="17">
        <v>1077646</v>
      </c>
    </row>
    <row r="135" spans="1:7" ht="23.25" customHeight="1" x14ac:dyDescent="0.25">
      <c r="A135" s="35"/>
      <c r="B135" s="16"/>
      <c r="C135" s="36" t="s">
        <v>217</v>
      </c>
      <c r="D135" s="36"/>
      <c r="E135" s="14">
        <v>312253</v>
      </c>
      <c r="F135" s="15">
        <f t="shared" ref="F135" si="3">G135-E135</f>
        <v>0</v>
      </c>
      <c r="G135" s="14">
        <v>312253</v>
      </c>
    </row>
    <row r="136" spans="1:7" x14ac:dyDescent="0.25">
      <c r="A136" s="19"/>
      <c r="B136" s="20"/>
      <c r="C136" s="20"/>
      <c r="D136" s="20"/>
      <c r="E136" s="21"/>
      <c r="F136" s="21"/>
      <c r="G136" s="21"/>
    </row>
    <row r="137" spans="1:7" x14ac:dyDescent="0.25">
      <c r="A137" s="13"/>
      <c r="B137" s="13"/>
      <c r="C137" s="37" t="s">
        <v>218</v>
      </c>
      <c r="D137" s="37" t="s">
        <v>218</v>
      </c>
      <c r="E137" s="22">
        <v>-170319</v>
      </c>
      <c r="F137" s="15">
        <f t="shared" ref="F137" si="4">G137-E137</f>
        <v>0</v>
      </c>
      <c r="G137" s="22">
        <v>-170319</v>
      </c>
    </row>
    <row r="138" spans="1:7" x14ac:dyDescent="0.25">
      <c r="A138" s="19"/>
      <c r="B138" s="20"/>
      <c r="C138" s="20"/>
      <c r="D138" s="20"/>
      <c r="E138" s="21"/>
      <c r="F138" s="21"/>
      <c r="G138" s="21"/>
    </row>
    <row r="139" spans="1:7" ht="15.6" x14ac:dyDescent="0.25">
      <c r="A139" s="13"/>
      <c r="B139" s="13"/>
      <c r="C139" s="38" t="s">
        <v>221</v>
      </c>
      <c r="D139" s="39" t="s">
        <v>219</v>
      </c>
      <c r="E139" s="10">
        <f>E127+E131+E137</f>
        <v>25611945</v>
      </c>
      <c r="F139" s="10">
        <f>F127+F131+F137</f>
        <v>1025882</v>
      </c>
      <c r="G139" s="10">
        <f>G127+G131+G137</f>
        <v>26637827</v>
      </c>
    </row>
  </sheetData>
  <mergeCells count="71">
    <mergeCell ref="C137:D137"/>
    <mergeCell ref="C139:D139"/>
    <mergeCell ref="C126:D126"/>
    <mergeCell ref="C128:D128"/>
    <mergeCell ref="C129:D129"/>
    <mergeCell ref="C127:D127"/>
    <mergeCell ref="C131:D131"/>
    <mergeCell ref="A132:A135"/>
    <mergeCell ref="B132:B134"/>
    <mergeCell ref="C135:D135"/>
    <mergeCell ref="C122:D122"/>
    <mergeCell ref="B123:B125"/>
    <mergeCell ref="C125:D125"/>
    <mergeCell ref="A86:A90"/>
    <mergeCell ref="B86:B89"/>
    <mergeCell ref="C89:D89"/>
    <mergeCell ref="C90:D90"/>
    <mergeCell ref="A91:A126"/>
    <mergeCell ref="B91:B122"/>
    <mergeCell ref="A70:A85"/>
    <mergeCell ref="B70:B84"/>
    <mergeCell ref="C84:D84"/>
    <mergeCell ref="C85:D85"/>
    <mergeCell ref="A62:A69"/>
    <mergeCell ref="B62:B64"/>
    <mergeCell ref="C64:D64"/>
    <mergeCell ref="B65:B66"/>
    <mergeCell ref="C66:D66"/>
    <mergeCell ref="B67:B68"/>
    <mergeCell ref="C68:D68"/>
    <mergeCell ref="C69:D69"/>
    <mergeCell ref="A50:A61"/>
    <mergeCell ref="B50:B58"/>
    <mergeCell ref="C58:D58"/>
    <mergeCell ref="B59:B60"/>
    <mergeCell ref="C60:D60"/>
    <mergeCell ref="C61:D61"/>
    <mergeCell ref="A42:A49"/>
    <mergeCell ref="B42:B48"/>
    <mergeCell ref="C48:D48"/>
    <mergeCell ref="C49:D49"/>
    <mergeCell ref="A27:A41"/>
    <mergeCell ref="B27:B31"/>
    <mergeCell ref="C31:D31"/>
    <mergeCell ref="B32:B38"/>
    <mergeCell ref="C38:D38"/>
    <mergeCell ref="B39:B40"/>
    <mergeCell ref="C40:D40"/>
    <mergeCell ref="C41:D41"/>
    <mergeCell ref="A24:A26"/>
    <mergeCell ref="B24:B25"/>
    <mergeCell ref="C25:D25"/>
    <mergeCell ref="C26:D26"/>
    <mergeCell ref="A11:A18"/>
    <mergeCell ref="B11:B17"/>
    <mergeCell ref="C17:D17"/>
    <mergeCell ref="C18:D18"/>
    <mergeCell ref="A19:A23"/>
    <mergeCell ref="B19:B20"/>
    <mergeCell ref="C20:D20"/>
    <mergeCell ref="B21:B22"/>
    <mergeCell ref="C22:D22"/>
    <mergeCell ref="C23:D23"/>
    <mergeCell ref="A3:G3"/>
    <mergeCell ref="A4:G4"/>
    <mergeCell ref="A5:G5"/>
    <mergeCell ref="C7:D7"/>
    <mergeCell ref="A8:A10"/>
    <mergeCell ref="B8:B9"/>
    <mergeCell ref="C9:D9"/>
    <mergeCell ref="C10:D10"/>
  </mergeCells>
  <pageMargins left="0.25" right="0.25" top="0.75" bottom="0.75" header="0.3" footer="0.3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4.6. Saulkrastu novada pašvaldī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Gatis Vigants</dc:creator>
  <cp:lastModifiedBy>Sanita Djadela</cp:lastModifiedBy>
  <cp:lastPrinted>2025-06-16T12:27:45Z</cp:lastPrinted>
  <dcterms:created xsi:type="dcterms:W3CDTF">2025-05-26T11:45:51Z</dcterms:created>
  <dcterms:modified xsi:type="dcterms:W3CDTF">2025-12-05T11:53:46Z</dcterms:modified>
</cp:coreProperties>
</file>